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I177" i="1"/>
  <c r="H177" i="1"/>
  <c r="H188" i="1" s="1"/>
  <c r="G177" i="1"/>
  <c r="G188" i="1" s="1"/>
  <c r="F177" i="1"/>
  <c r="F188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H159" i="1"/>
  <c r="H170" i="1" s="1"/>
  <c r="G159" i="1"/>
  <c r="F159" i="1"/>
  <c r="B151" i="1"/>
  <c r="A151" i="1"/>
  <c r="L150" i="1"/>
  <c r="J150" i="1"/>
  <c r="I150" i="1"/>
  <c r="H150" i="1"/>
  <c r="G150" i="1"/>
  <c r="F150" i="1"/>
  <c r="B141" i="1"/>
  <c r="A141" i="1"/>
  <c r="L140" i="1"/>
  <c r="J140" i="1"/>
  <c r="J151" i="1" s="1"/>
  <c r="I140" i="1"/>
  <c r="H140" i="1"/>
  <c r="G140" i="1"/>
  <c r="F140" i="1"/>
  <c r="B133" i="1"/>
  <c r="A133" i="1"/>
  <c r="L132" i="1"/>
  <c r="J132" i="1"/>
  <c r="I132" i="1"/>
  <c r="H132" i="1"/>
  <c r="G132" i="1"/>
  <c r="F132" i="1"/>
  <c r="B123" i="1"/>
  <c r="A123" i="1"/>
  <c r="L122" i="1"/>
  <c r="J122" i="1"/>
  <c r="I122" i="1"/>
  <c r="H122" i="1"/>
  <c r="G122" i="1"/>
  <c r="F122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H67" i="1"/>
  <c r="G67" i="1"/>
  <c r="F67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I170" i="1" l="1"/>
  <c r="L114" i="1"/>
  <c r="J188" i="1"/>
  <c r="F170" i="1"/>
  <c r="F133" i="1"/>
  <c r="I188" i="1"/>
  <c r="G170" i="1"/>
  <c r="L151" i="1"/>
  <c r="I151" i="1"/>
  <c r="G151" i="1"/>
  <c r="F151" i="1"/>
  <c r="L133" i="1"/>
  <c r="J133" i="1"/>
  <c r="G133" i="1"/>
  <c r="H133" i="1"/>
  <c r="J114" i="1"/>
  <c r="I114" i="1"/>
  <c r="G114" i="1"/>
  <c r="H114" i="1"/>
  <c r="L96" i="1"/>
  <c r="I96" i="1"/>
  <c r="H96" i="1"/>
  <c r="G96" i="1"/>
  <c r="F96" i="1"/>
  <c r="J96" i="1"/>
  <c r="F78" i="1"/>
  <c r="I78" i="1"/>
  <c r="I60" i="1"/>
  <c r="I42" i="1"/>
  <c r="G42" i="1"/>
  <c r="H23" i="1"/>
  <c r="I23" i="1"/>
  <c r="L78" i="1"/>
  <c r="L60" i="1"/>
  <c r="L42" i="1"/>
  <c r="L23" i="1"/>
  <c r="H151" i="1"/>
  <c r="I133" i="1"/>
  <c r="F114" i="1"/>
  <c r="G78" i="1"/>
  <c r="H78" i="1"/>
  <c r="G60" i="1"/>
  <c r="H60" i="1"/>
  <c r="H42" i="1"/>
  <c r="G23" i="1"/>
  <c r="J78" i="1"/>
  <c r="J60" i="1"/>
  <c r="F60" i="1"/>
  <c r="J42" i="1"/>
  <c r="F42" i="1"/>
  <c r="J23" i="1"/>
  <c r="F23" i="1"/>
  <c r="I189" i="1" l="1"/>
  <c r="L189" i="1"/>
  <c r="F189" i="1"/>
  <c r="J189" i="1"/>
  <c r="G189" i="1"/>
  <c r="H189" i="1"/>
</calcChain>
</file>

<file path=xl/sharedStrings.xml><?xml version="1.0" encoding="utf-8"?>
<sst xmlns="http://schemas.openxmlformats.org/spreadsheetml/2006/main" count="284" uniqueCount="103">
  <si>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</si>
  <si>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</si>
  <si>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</si>
  <si>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</si>
  <si>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</si>
  <si>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</si>
  <si>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</si>
  <si>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</si>
  <si>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</si>
  <si>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</si>
  <si>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</si>
  <si>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</si>
  <si>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</si>
  <si>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</si>
  <si>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</si>
  <si>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</si>
  <si>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</si>
  <si>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</si>
  <si>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</si>
  <si>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</si>
  <si>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</si>
  <si>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</si>
  <si>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</si>
  <si>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</si>
  <si>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</si>
  <si>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</si>
  <si>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</si>
  <si>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</si>
  <si>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</si>
  <si>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</si>
  <si>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</si>
  <si>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</si>
  <si>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</si>
  <si>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</si>
  <si>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</si>
  <si>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</si>
  <si>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</si>
  <si>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МОАУ "ООШ № 90"</t>
  </si>
  <si>
    <t>Новичкова О.С.</t>
  </si>
  <si>
    <t>МОАУ "ООШ № 90" г.Оренбурга</t>
  </si>
  <si>
    <t>Согласовано:</t>
  </si>
  <si>
    <t>Чай с лимоном</t>
  </si>
  <si>
    <t>Хлеб пшеничный</t>
  </si>
  <si>
    <t>Винегрет овощной (2-й вариант)</t>
  </si>
  <si>
    <t>Каша вязкая (гречневая)</t>
  </si>
  <si>
    <t>Фруктовый чай с яблоком</t>
  </si>
  <si>
    <t>Хлеб столовый (ржано-пшеничный)</t>
  </si>
  <si>
    <t xml:space="preserve">Плов </t>
  </si>
  <si>
    <t>Чай с сахаром</t>
  </si>
  <si>
    <t>Борщ с капустой и картофелем</t>
  </si>
  <si>
    <t>Рассольник Ленинградский</t>
  </si>
  <si>
    <t>Суп "Кудрявый"</t>
  </si>
  <si>
    <t>"Ежики" с овощами  Картофельное пюре</t>
  </si>
  <si>
    <t>Салат "Здоровье"</t>
  </si>
  <si>
    <t>Щи из свежей капусты с картофелем</t>
  </si>
  <si>
    <t>Макаронные изделия отварные</t>
  </si>
  <si>
    <t>Салат "Фантазия"</t>
  </si>
  <si>
    <t>Салат витаминный</t>
  </si>
  <si>
    <t>Плов из филе птицы</t>
  </si>
  <si>
    <t>Салат "Радуга"</t>
  </si>
  <si>
    <t>Суп картофельный с бобовыми</t>
  </si>
  <si>
    <t>Мясные шарики с овощами</t>
  </si>
  <si>
    <t>Компот из свежих плодов</t>
  </si>
  <si>
    <t>55 Диет</t>
  </si>
  <si>
    <t>128****</t>
  </si>
  <si>
    <t>Салат из моркови и яблок</t>
  </si>
  <si>
    <t>Жаркое по-домашнему</t>
  </si>
  <si>
    <t>Каша гречневая по-купечески</t>
  </si>
  <si>
    <t>Лимонный напиток</t>
  </si>
  <si>
    <t>Гуляш</t>
  </si>
  <si>
    <t>Фруктовый чай</t>
  </si>
  <si>
    <t>Компот из смеси сухофруктов</t>
  </si>
  <si>
    <t>Фрикадельки куриные в соусе 2в Макаронные изделия отварные</t>
  </si>
  <si>
    <t>Кисель из концентрата плодового или ягодного</t>
  </si>
  <si>
    <t>Масло сливочное (порциями), Биточки куриные,   Макаронные изделия отварные</t>
  </si>
  <si>
    <t>Огурцы соленые (порциями), Плов</t>
  </si>
  <si>
    <t>Фруто-чай</t>
  </si>
  <si>
    <t>190, 169, 105****</t>
  </si>
  <si>
    <t>110, 60</t>
  </si>
  <si>
    <t>Бутерброд горячий, Каша "Дружба" (2 вариант)</t>
  </si>
  <si>
    <t>гор. блюдо</t>
  </si>
  <si>
    <t>82, 63</t>
  </si>
  <si>
    <t>48, 170</t>
  </si>
  <si>
    <t>84, 169</t>
  </si>
  <si>
    <t>Бифштекс "Нежность"</t>
  </si>
  <si>
    <t>Суп картофельный</t>
  </si>
  <si>
    <t>Салат из белокочанной капусты</t>
  </si>
  <si>
    <t>Плов из говядины</t>
  </si>
  <si>
    <t>Гуляш   Каша вязкая (гречневая)</t>
  </si>
  <si>
    <t>179, 171</t>
  </si>
  <si>
    <t>Суп из овощей</t>
  </si>
  <si>
    <t>99 11г</t>
  </si>
  <si>
    <t>Фрикадельки куриные в соусе 2в</t>
  </si>
  <si>
    <t>Чай с молоком</t>
  </si>
  <si>
    <t>59,  510*</t>
  </si>
  <si>
    <t>Мясные шарики с овощами Каша вязкая (пшеничная)</t>
  </si>
  <si>
    <t>Каша вязкая (пшеничная)</t>
  </si>
  <si>
    <t>510*</t>
  </si>
  <si>
    <t>Фруктовая нарезка (яблоки), Каша гречневая по-купечески</t>
  </si>
  <si>
    <t>112****, 64</t>
  </si>
  <si>
    <t>Бутерброд горячий, Каша рисовая вязкая</t>
  </si>
  <si>
    <t>82, 62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</si>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</sst>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ont="0" applyBorder="0" applyProtection="0"/>
  </cellStyleXfs>
  <cellXfs count="9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15" fillId="4" borderId="22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horizontal="center" vertical="center"/>
    </xf>
    <xf numFmtId="2" fontId="15" fillId="5" borderId="22" xfId="0" applyNumberFormat="1" applyFont="1" applyFill="1" applyBorder="1" applyAlignment="1">
      <alignment vertical="center"/>
    </xf>
    <xf numFmtId="0" fontId="15" fillId="4" borderId="22" xfId="0" applyFont="1" applyFill="1" applyBorder="1" applyAlignment="1">
      <alignment vertical="center"/>
    </xf>
    <xf numFmtId="2" fontId="15" fillId="4" borderId="22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15" fillId="4" borderId="22" xfId="0" applyFont="1" applyFill="1" applyBorder="1" applyAlignment="1">
      <alignment horizontal="center" vertical="center"/>
    </xf>
    <xf numFmtId="2" fontId="15" fillId="4" borderId="22" xfId="1" applyNumberFormat="1" applyFont="1" applyFill="1" applyBorder="1" applyAlignment="1">
      <alignment horizontal="right" vertical="center"/>
    </xf>
    <xf numFmtId="2" fontId="15" fillId="4" borderId="22" xfId="0" applyNumberFormat="1" applyFont="1" applyFill="1" applyBorder="1" applyAlignment="1">
      <alignment vertical="center"/>
    </xf>
    <xf numFmtId="2" fontId="15" fillId="4" borderId="22" xfId="0" applyNumberFormat="1" applyFont="1" applyFill="1" applyBorder="1" applyAlignment="1">
      <alignment horizontal="right" vertical="center"/>
    </xf>
    <xf numFmtId="0" fontId="15" fillId="4" borderId="22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2" fontId="4" fillId="4" borderId="2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0" fillId="6" borderId="14" xfId="0" applyFill="1" applyBorder="1"/>
    <xf numFmtId="0" fontId="15" fillId="4" borderId="2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left" vertical="top"/>
    </xf>
    <xf numFmtId="0" fontId="15" fillId="4" borderId="22" xfId="0" applyFont="1" applyFill="1" applyBorder="1" applyAlignment="1">
      <alignment horizontal="left" vertical="top" wrapText="1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4" borderId="16" xfId="0" applyFont="1" applyFill="1" applyBorder="1" applyAlignment="1" applyProtection="1">
      <alignment horizontal="left" vertical="top" wrapText="1"/>
      <protection locked="0"/>
    </xf>
    <xf numFmtId="0" fontId="2" fillId="4" borderId="22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/>
    </xf>
    <xf numFmtId="2" fontId="2" fillId="4" borderId="2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left" vertical="center"/>
    </xf>
    <xf numFmtId="2" fontId="1" fillId="4" borderId="22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6" xfId="0" applyFill="1" applyBorder="1"/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4" xfId="0" applyFill="1" applyBorder="1"/>
    <xf numFmtId="0" fontId="0" fillId="0" borderId="14" xfId="0" applyFill="1" applyBorder="1"/>
    <xf numFmtId="0" fontId="18" fillId="5" borderId="22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L152" sqref="L15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42578125" style="2" customWidth="1"/>
    <col min="6" max="6" width="12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7.42578125" style="2" customWidth="1"/>
    <col min="12" max="16384" width="9.140625" style="2"/>
  </cols>
  <sheetData>
    <row r="1" spans="1:12" ht="15" x14ac:dyDescent="0.25">
      <c r="A1" s="1" t="s">
        <v>7</v>
      </c>
      <c r="C1" s="93" t="s">
        <v>39</v>
      </c>
      <c r="D1" s="94"/>
      <c r="E1" s="94"/>
      <c r="F1" s="10" t="s">
        <v>40</v>
      </c>
      <c r="G1" s="2" t="s">
        <v>16</v>
      </c>
      <c r="H1" s="95" t="s">
        <v>37</v>
      </c>
      <c r="I1" s="95"/>
      <c r="J1" s="95"/>
      <c r="K1" s="95"/>
    </row>
    <row r="2" spans="1:12" ht="18" x14ac:dyDescent="0.2">
      <c r="A2" s="33" t="s">
        <v>6</v>
      </c>
      <c r="C2" s="2"/>
      <c r="G2" s="2" t="s">
        <v>17</v>
      </c>
      <c r="H2" s="95" t="s">
        <v>38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3">
        <v>1</v>
      </c>
      <c r="I3" s="43">
        <v>2</v>
      </c>
      <c r="J3" s="44">
        <v>2025</v>
      </c>
      <c r="K3" s="45"/>
    </row>
    <row r="4" spans="1:12" x14ac:dyDescent="0.2">
      <c r="C4" s="2"/>
      <c r="D4" s="4"/>
      <c r="H4" s="42" t="s">
        <v>34</v>
      </c>
      <c r="I4" s="42" t="s">
        <v>35</v>
      </c>
      <c r="J4" s="42" t="s">
        <v>36</v>
      </c>
    </row>
    <row r="5" spans="1:12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29.25" customHeight="1" x14ac:dyDescent="0.25">
      <c r="A6" s="18">
        <v>1</v>
      </c>
      <c r="B6" s="19">
        <v>1</v>
      </c>
      <c r="C6" s="20" t="s">
        <v>19</v>
      </c>
      <c r="D6" s="46" t="s">
        <v>20</v>
      </c>
      <c r="E6" s="47" t="s">
        <v>74</v>
      </c>
      <c r="F6" s="48">
        <v>260</v>
      </c>
      <c r="G6" s="49">
        <v>16.57</v>
      </c>
      <c r="H6" s="49">
        <v>20.47</v>
      </c>
      <c r="I6" s="49">
        <v>47.32</v>
      </c>
      <c r="J6" s="49">
        <v>459.55</v>
      </c>
      <c r="K6" s="57" t="s">
        <v>77</v>
      </c>
      <c r="L6" s="51">
        <v>67.02</v>
      </c>
    </row>
    <row r="7" spans="1:12" ht="15" x14ac:dyDescent="0.25">
      <c r="A7" s="21"/>
      <c r="B7" s="13"/>
      <c r="C7" s="9"/>
      <c r="D7" s="52" t="s">
        <v>21</v>
      </c>
      <c r="E7" s="50" t="s">
        <v>48</v>
      </c>
      <c r="F7" s="53">
        <v>200</v>
      </c>
      <c r="G7" s="56">
        <v>0.1</v>
      </c>
      <c r="H7" s="56">
        <v>0</v>
      </c>
      <c r="I7" s="56">
        <v>15</v>
      </c>
      <c r="J7" s="54">
        <v>60</v>
      </c>
      <c r="K7" s="57">
        <v>77</v>
      </c>
      <c r="L7" s="51">
        <v>4.91</v>
      </c>
    </row>
    <row r="8" spans="1:12" ht="15" x14ac:dyDescent="0.25">
      <c r="A8" s="21"/>
      <c r="B8" s="13"/>
      <c r="C8" s="9"/>
      <c r="D8" s="52" t="s">
        <v>22</v>
      </c>
      <c r="E8" s="50" t="s">
        <v>42</v>
      </c>
      <c r="F8" s="53">
        <v>40</v>
      </c>
      <c r="G8" s="55">
        <v>3.04</v>
      </c>
      <c r="H8" s="55">
        <v>0.32</v>
      </c>
      <c r="I8" s="55">
        <v>19.68</v>
      </c>
      <c r="J8" s="55">
        <v>94</v>
      </c>
      <c r="K8" s="65">
        <v>156</v>
      </c>
      <c r="L8" s="53">
        <v>1.58</v>
      </c>
    </row>
    <row r="9" spans="1:12" ht="15" x14ac:dyDescent="0.25">
      <c r="A9" s="21"/>
      <c r="B9" s="13"/>
      <c r="C9" s="9"/>
      <c r="D9" s="5"/>
      <c r="E9" s="37"/>
      <c r="F9" s="38"/>
      <c r="G9" s="59"/>
      <c r="H9" s="38"/>
      <c r="I9" s="38"/>
      <c r="J9" s="38"/>
      <c r="K9" s="69"/>
      <c r="L9" s="38"/>
    </row>
    <row r="10" spans="1:12" ht="15" x14ac:dyDescent="0.25">
      <c r="A10" s="21"/>
      <c r="B10" s="13"/>
      <c r="C10" s="9"/>
      <c r="D10" s="5"/>
      <c r="E10" s="37"/>
      <c r="F10" s="38"/>
      <c r="G10" s="38"/>
      <c r="H10" s="38"/>
      <c r="I10" s="38"/>
      <c r="J10" s="38"/>
      <c r="K10" s="69"/>
      <c r="L10" s="38"/>
    </row>
    <row r="11" spans="1:12" ht="15" x14ac:dyDescent="0.25">
      <c r="A11" s="21"/>
      <c r="B11" s="13"/>
      <c r="C11" s="9"/>
      <c r="D11" s="5"/>
      <c r="E11" s="37"/>
      <c r="F11" s="38"/>
      <c r="G11" s="38"/>
      <c r="H11" s="38"/>
      <c r="I11" s="38"/>
      <c r="J11" s="38"/>
      <c r="K11" s="69"/>
      <c r="L11" s="38"/>
    </row>
    <row r="12" spans="1:12" ht="15" x14ac:dyDescent="0.25">
      <c r="A12" s="22"/>
      <c r="B12" s="15"/>
      <c r="C12" s="6"/>
      <c r="D12" s="16" t="s">
        <v>31</v>
      </c>
      <c r="E12" s="7"/>
      <c r="F12" s="17">
        <f>SUM(F6:F11)</f>
        <v>500</v>
      </c>
      <c r="G12" s="17">
        <f t="shared" ref="G12:J12" si="0">SUM(G6:G11)</f>
        <v>19.71</v>
      </c>
      <c r="H12" s="17">
        <f t="shared" si="0"/>
        <v>20.79</v>
      </c>
      <c r="I12" s="17">
        <f t="shared" si="0"/>
        <v>82</v>
      </c>
      <c r="J12" s="17">
        <f t="shared" si="0"/>
        <v>613.54999999999995</v>
      </c>
      <c r="K12" s="70"/>
      <c r="L12" s="17">
        <f t="shared" ref="L12" si="1">SUM(L6:L11)</f>
        <v>73.509999999999991</v>
      </c>
    </row>
    <row r="13" spans="1:12" ht="15" x14ac:dyDescent="0.25">
      <c r="A13" s="24">
        <f>A6</f>
        <v>1</v>
      </c>
      <c r="B13" s="11">
        <f>B6</f>
        <v>1</v>
      </c>
      <c r="C13" s="8" t="s">
        <v>23</v>
      </c>
      <c r="D13" s="52" t="s">
        <v>24</v>
      </c>
      <c r="E13" s="73" t="s">
        <v>65</v>
      </c>
      <c r="F13" s="74">
        <v>60</v>
      </c>
      <c r="G13" s="75">
        <v>0.54</v>
      </c>
      <c r="H13" s="75">
        <v>6.12</v>
      </c>
      <c r="I13" s="75">
        <v>4.32</v>
      </c>
      <c r="J13" s="75">
        <v>74.400000000000006</v>
      </c>
      <c r="K13" s="57">
        <v>29</v>
      </c>
      <c r="L13" s="51">
        <v>9.8800000000000008</v>
      </c>
    </row>
    <row r="14" spans="1:12" ht="15" x14ac:dyDescent="0.25">
      <c r="A14" s="21"/>
      <c r="B14" s="13"/>
      <c r="C14" s="9"/>
      <c r="D14" s="52" t="s">
        <v>25</v>
      </c>
      <c r="E14" s="47" t="s">
        <v>54</v>
      </c>
      <c r="F14" s="53">
        <v>250</v>
      </c>
      <c r="G14" s="56">
        <v>1.75</v>
      </c>
      <c r="H14" s="56">
        <v>4.8499999999999996</v>
      </c>
      <c r="I14" s="56">
        <v>7.78</v>
      </c>
      <c r="J14" s="56">
        <v>83</v>
      </c>
      <c r="K14" s="57">
        <v>175</v>
      </c>
      <c r="L14" s="51">
        <v>10.49</v>
      </c>
    </row>
    <row r="15" spans="1:12" ht="15" x14ac:dyDescent="0.25">
      <c r="A15" s="21"/>
      <c r="B15" s="13"/>
      <c r="C15" s="9"/>
      <c r="D15" s="52" t="s">
        <v>26</v>
      </c>
      <c r="E15" s="47" t="s">
        <v>84</v>
      </c>
      <c r="F15" s="48">
        <v>90</v>
      </c>
      <c r="G15" s="49">
        <v>12.24</v>
      </c>
      <c r="H15" s="49">
        <v>7.83</v>
      </c>
      <c r="I15" s="49">
        <v>11.11</v>
      </c>
      <c r="J15" s="49">
        <v>197.73</v>
      </c>
      <c r="K15" s="57">
        <v>12</v>
      </c>
      <c r="L15" s="51">
        <v>61.59</v>
      </c>
    </row>
    <row r="16" spans="1:12" ht="15" x14ac:dyDescent="0.25">
      <c r="A16" s="21"/>
      <c r="B16" s="13"/>
      <c r="C16" s="9"/>
      <c r="D16" s="52" t="s">
        <v>27</v>
      </c>
      <c r="E16" s="47" t="s">
        <v>55</v>
      </c>
      <c r="F16" s="48">
        <v>160</v>
      </c>
      <c r="G16" s="49">
        <v>5.6</v>
      </c>
      <c r="H16" s="49">
        <v>6.56</v>
      </c>
      <c r="I16" s="49">
        <v>37.6</v>
      </c>
      <c r="J16" s="49">
        <v>235.2</v>
      </c>
      <c r="K16" s="57">
        <v>169</v>
      </c>
      <c r="L16" s="51">
        <v>14.69</v>
      </c>
    </row>
    <row r="17" spans="1:16" ht="15" x14ac:dyDescent="0.25">
      <c r="A17" s="21"/>
      <c r="B17" s="13"/>
      <c r="C17" s="9"/>
      <c r="D17" s="52" t="s">
        <v>28</v>
      </c>
      <c r="E17" s="47" t="s">
        <v>45</v>
      </c>
      <c r="F17" s="53">
        <v>200</v>
      </c>
      <c r="G17" s="56">
        <v>0.2</v>
      </c>
      <c r="H17" s="56">
        <v>0</v>
      </c>
      <c r="I17" s="56">
        <v>35</v>
      </c>
      <c r="J17" s="56">
        <v>85</v>
      </c>
      <c r="K17" s="57">
        <v>58</v>
      </c>
      <c r="L17" s="51">
        <v>5.18</v>
      </c>
    </row>
    <row r="18" spans="1:16" ht="15" x14ac:dyDescent="0.25">
      <c r="A18" s="21"/>
      <c r="B18" s="13"/>
      <c r="C18" s="9"/>
      <c r="D18" s="52" t="s">
        <v>29</v>
      </c>
      <c r="E18" s="50" t="s">
        <v>42</v>
      </c>
      <c r="F18" s="53">
        <v>20</v>
      </c>
      <c r="G18" s="55">
        <v>1.52</v>
      </c>
      <c r="H18" s="55">
        <v>0.16</v>
      </c>
      <c r="I18" s="55">
        <v>9.84</v>
      </c>
      <c r="J18" s="55">
        <v>47</v>
      </c>
      <c r="K18" s="65">
        <v>156</v>
      </c>
      <c r="L18" s="53">
        <v>1.58</v>
      </c>
    </row>
    <row r="19" spans="1:16" ht="15" x14ac:dyDescent="0.25">
      <c r="A19" s="21"/>
      <c r="B19" s="13"/>
      <c r="C19" s="9"/>
      <c r="D19" s="52" t="s">
        <v>30</v>
      </c>
      <c r="E19" s="50" t="s">
        <v>46</v>
      </c>
      <c r="F19" s="53">
        <v>20</v>
      </c>
      <c r="G19" s="56">
        <v>1.32</v>
      </c>
      <c r="H19" s="56">
        <v>0.24</v>
      </c>
      <c r="I19" s="56">
        <v>6.8</v>
      </c>
      <c r="J19" s="56">
        <v>36.200000000000003</v>
      </c>
      <c r="K19" s="65">
        <v>157</v>
      </c>
      <c r="L19" s="51">
        <v>1.67</v>
      </c>
    </row>
    <row r="20" spans="1:16" ht="15" x14ac:dyDescent="0.25">
      <c r="A20" s="21"/>
      <c r="B20" s="13"/>
      <c r="C20" s="9"/>
      <c r="D20" s="5"/>
      <c r="E20" s="37"/>
      <c r="F20" s="38"/>
      <c r="G20" s="38"/>
      <c r="H20" s="38"/>
      <c r="I20" s="38"/>
      <c r="J20" s="38"/>
      <c r="K20" s="69"/>
      <c r="L20" s="38"/>
    </row>
    <row r="21" spans="1:16" ht="15" x14ac:dyDescent="0.25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69"/>
      <c r="L21" s="38"/>
    </row>
    <row r="22" spans="1:16" ht="15" x14ac:dyDescent="0.25">
      <c r="A22" s="22"/>
      <c r="B22" s="15"/>
      <c r="C22" s="6"/>
      <c r="D22" s="16" t="s">
        <v>31</v>
      </c>
      <c r="E22" s="7"/>
      <c r="F22" s="17">
        <f>SUM(F13:F21)</f>
        <v>800</v>
      </c>
      <c r="G22" s="17">
        <f t="shared" ref="G22:J22" si="2">SUM(G13:G21)</f>
        <v>23.17</v>
      </c>
      <c r="H22" s="17">
        <f t="shared" si="2"/>
        <v>25.759999999999994</v>
      </c>
      <c r="I22" s="17">
        <f t="shared" si="2"/>
        <v>112.45</v>
      </c>
      <c r="J22" s="17">
        <f t="shared" si="2"/>
        <v>758.53</v>
      </c>
      <c r="K22" s="70"/>
      <c r="L22" s="17">
        <f t="shared" ref="L22" si="3">SUM(L13:L21)</f>
        <v>105.08000000000001</v>
      </c>
    </row>
    <row r="23" spans="1:16" ht="15.75" thickBot="1" x14ac:dyDescent="0.25">
      <c r="A23" s="27">
        <f>A6</f>
        <v>1</v>
      </c>
      <c r="B23" s="28">
        <f>B6</f>
        <v>1</v>
      </c>
      <c r="C23" s="90" t="s">
        <v>4</v>
      </c>
      <c r="D23" s="91"/>
      <c r="E23" s="29"/>
      <c r="F23" s="30">
        <f>F12+F22</f>
        <v>1300</v>
      </c>
      <c r="G23" s="30">
        <f t="shared" ref="G23:J23" si="4">G12+G22</f>
        <v>42.88</v>
      </c>
      <c r="H23" s="30">
        <f t="shared" si="4"/>
        <v>46.55</v>
      </c>
      <c r="I23" s="30">
        <f t="shared" si="4"/>
        <v>194.45</v>
      </c>
      <c r="J23" s="30">
        <f t="shared" si="4"/>
        <v>1372.08</v>
      </c>
      <c r="K23" s="71"/>
      <c r="L23" s="30">
        <f t="shared" ref="L23" si="5">L12+L22</f>
        <v>178.59</v>
      </c>
    </row>
    <row r="24" spans="1:16" ht="15" x14ac:dyDescent="0.25">
      <c r="A24" s="12">
        <v>1</v>
      </c>
      <c r="B24" s="13">
        <v>2</v>
      </c>
      <c r="C24" s="20" t="s">
        <v>19</v>
      </c>
      <c r="D24" s="46" t="s">
        <v>20</v>
      </c>
      <c r="E24" s="47" t="s">
        <v>75</v>
      </c>
      <c r="F24" s="53">
        <v>340</v>
      </c>
      <c r="G24" s="56">
        <v>15.44</v>
      </c>
      <c r="H24" s="56">
        <v>16.89</v>
      </c>
      <c r="I24" s="56">
        <v>44.58</v>
      </c>
      <c r="J24" s="56">
        <v>392.8</v>
      </c>
      <c r="K24" s="57" t="s">
        <v>78</v>
      </c>
      <c r="L24" s="51">
        <v>66.209999999999994</v>
      </c>
    </row>
    <row r="25" spans="1:16" ht="15" x14ac:dyDescent="0.25">
      <c r="A25" s="12"/>
      <c r="B25" s="13"/>
      <c r="C25" s="9"/>
      <c r="D25" s="52" t="s">
        <v>21</v>
      </c>
      <c r="E25" s="50" t="s">
        <v>76</v>
      </c>
      <c r="F25" s="53">
        <v>200</v>
      </c>
      <c r="G25" s="54">
        <v>0</v>
      </c>
      <c r="H25" s="54">
        <v>0</v>
      </c>
      <c r="I25" s="54">
        <v>22.76</v>
      </c>
      <c r="J25" s="54">
        <v>91.04</v>
      </c>
      <c r="K25" s="57">
        <v>26</v>
      </c>
      <c r="L25" s="51">
        <v>5.32</v>
      </c>
      <c r="M25"/>
      <c r="N25"/>
      <c r="O25"/>
      <c r="P25"/>
    </row>
    <row r="26" spans="1:16" ht="15" x14ac:dyDescent="0.25">
      <c r="A26" s="12"/>
      <c r="B26" s="13"/>
      <c r="C26" s="9"/>
      <c r="D26" s="52" t="s">
        <v>22</v>
      </c>
      <c r="E26" s="50" t="s">
        <v>42</v>
      </c>
      <c r="F26" s="53">
        <v>30</v>
      </c>
      <c r="G26" s="55">
        <v>2.2799999999999998</v>
      </c>
      <c r="H26" s="55">
        <v>0.24</v>
      </c>
      <c r="I26" s="55">
        <v>14.76</v>
      </c>
      <c r="J26" s="55">
        <v>70.5</v>
      </c>
      <c r="K26" s="65">
        <v>156</v>
      </c>
      <c r="L26" s="53">
        <v>1.98</v>
      </c>
    </row>
    <row r="27" spans="1:16" ht="15" x14ac:dyDescent="0.25">
      <c r="A27" s="12"/>
      <c r="B27" s="13"/>
      <c r="C27" s="9"/>
      <c r="D27" s="5"/>
      <c r="E27" s="50"/>
      <c r="F27" s="53"/>
      <c r="G27" s="55"/>
      <c r="H27" s="55"/>
      <c r="I27" s="55"/>
      <c r="J27" s="55"/>
      <c r="K27" s="65"/>
      <c r="L27" s="53"/>
    </row>
    <row r="28" spans="1:16" ht="15" x14ac:dyDescent="0.25">
      <c r="A28" s="12"/>
      <c r="B28" s="13"/>
      <c r="C28" s="9"/>
      <c r="D28" s="5"/>
      <c r="E28" s="37"/>
      <c r="F28" s="38"/>
      <c r="G28" s="38"/>
      <c r="H28" s="38"/>
      <c r="I28" s="38"/>
      <c r="J28" s="38"/>
      <c r="K28" s="69"/>
      <c r="L28" s="38"/>
    </row>
    <row r="29" spans="1:16" ht="15" x14ac:dyDescent="0.25">
      <c r="A29" s="12"/>
      <c r="B29" s="13"/>
      <c r="C29" s="9"/>
      <c r="D29" s="5"/>
      <c r="E29" s="37"/>
      <c r="F29" s="38"/>
      <c r="G29" s="38"/>
      <c r="H29" s="38"/>
      <c r="I29" s="38"/>
      <c r="J29" s="38"/>
      <c r="K29" s="69"/>
      <c r="L29" s="38"/>
    </row>
    <row r="30" spans="1:16" ht="15" x14ac:dyDescent="0.25">
      <c r="A30" s="12"/>
      <c r="B30" s="13"/>
      <c r="C30" s="9"/>
      <c r="D30" s="5"/>
      <c r="E30" s="37"/>
      <c r="F30" s="38"/>
      <c r="G30" s="38"/>
      <c r="H30" s="38"/>
      <c r="I30" s="38"/>
      <c r="J30" s="38"/>
      <c r="K30" s="69"/>
      <c r="L30" s="38"/>
    </row>
    <row r="31" spans="1:16" ht="15" x14ac:dyDescent="0.25">
      <c r="A31" s="14"/>
      <c r="B31" s="15"/>
      <c r="C31" s="6"/>
      <c r="D31" s="16" t="s">
        <v>31</v>
      </c>
      <c r="E31" s="7"/>
      <c r="F31" s="17">
        <f>SUM(F24:F30)</f>
        <v>570</v>
      </c>
      <c r="G31" s="17">
        <f>SUM(G24:G30)</f>
        <v>17.72</v>
      </c>
      <c r="H31" s="17">
        <f>SUM(H24:H30)</f>
        <v>17.13</v>
      </c>
      <c r="I31" s="17">
        <f>SUM(I24:I30)</f>
        <v>82.100000000000009</v>
      </c>
      <c r="J31" s="17">
        <f>SUM(J24:J30)</f>
        <v>554.34</v>
      </c>
      <c r="K31" s="70"/>
      <c r="L31" s="17">
        <f>SUM(L24:L30)</f>
        <v>73.510000000000005</v>
      </c>
    </row>
    <row r="32" spans="1:16" ht="15" x14ac:dyDescent="0.25">
      <c r="A32" s="11">
        <f>A24</f>
        <v>1</v>
      </c>
      <c r="B32" s="11">
        <f>B24</f>
        <v>2</v>
      </c>
      <c r="C32" s="8" t="s">
        <v>23</v>
      </c>
      <c r="D32" s="52" t="s">
        <v>24</v>
      </c>
      <c r="E32" s="73" t="s">
        <v>53</v>
      </c>
      <c r="F32" s="74">
        <v>60</v>
      </c>
      <c r="G32" s="75">
        <v>1.1499999999999999</v>
      </c>
      <c r="H32" s="75">
        <v>5.04</v>
      </c>
      <c r="I32" s="75">
        <v>5.04</v>
      </c>
      <c r="J32" s="75">
        <v>72.180000000000007</v>
      </c>
      <c r="K32" s="57">
        <v>13</v>
      </c>
      <c r="L32" s="51">
        <v>14.87</v>
      </c>
    </row>
    <row r="33" spans="1:12" ht="15" x14ac:dyDescent="0.25">
      <c r="A33" s="12"/>
      <c r="B33" s="13"/>
      <c r="C33" s="9"/>
      <c r="D33" s="52" t="s">
        <v>25</v>
      </c>
      <c r="E33" s="47" t="s">
        <v>51</v>
      </c>
      <c r="F33" s="53">
        <v>250</v>
      </c>
      <c r="G33" s="56">
        <v>3.79</v>
      </c>
      <c r="H33" s="56">
        <v>6.28</v>
      </c>
      <c r="I33" s="56">
        <v>13.15</v>
      </c>
      <c r="J33" s="56">
        <v>124.28</v>
      </c>
      <c r="K33" s="57">
        <v>172</v>
      </c>
      <c r="L33" s="51">
        <v>10.39</v>
      </c>
    </row>
    <row r="34" spans="1:12" ht="15" x14ac:dyDescent="0.25">
      <c r="A34" s="12"/>
      <c r="B34" s="13"/>
      <c r="C34" s="9"/>
      <c r="D34" s="52" t="s">
        <v>26</v>
      </c>
      <c r="E34" s="47" t="s">
        <v>47</v>
      </c>
      <c r="F34" s="48">
        <v>220</v>
      </c>
      <c r="G34" s="49">
        <v>14.96</v>
      </c>
      <c r="H34" s="49">
        <v>16.829999999999998</v>
      </c>
      <c r="I34" s="49">
        <v>43.56</v>
      </c>
      <c r="J34" s="49">
        <v>385</v>
      </c>
      <c r="K34" s="57">
        <v>60</v>
      </c>
      <c r="L34" s="51">
        <v>53.23</v>
      </c>
    </row>
    <row r="35" spans="1:12" ht="15" x14ac:dyDescent="0.25">
      <c r="A35" s="12"/>
      <c r="B35" s="13"/>
      <c r="C35" s="9"/>
      <c r="D35" s="52" t="s">
        <v>27</v>
      </c>
      <c r="E35" s="37"/>
      <c r="F35" s="38"/>
      <c r="G35" s="38"/>
      <c r="H35" s="38"/>
      <c r="I35" s="38"/>
      <c r="J35" s="38"/>
      <c r="K35" s="69"/>
      <c r="L35" s="38"/>
    </row>
    <row r="36" spans="1:12" ht="15" x14ac:dyDescent="0.25">
      <c r="A36" s="12"/>
      <c r="B36" s="13"/>
      <c r="C36" s="9"/>
      <c r="D36" s="52" t="s">
        <v>28</v>
      </c>
      <c r="E36" s="47" t="s">
        <v>62</v>
      </c>
      <c r="F36" s="53">
        <v>200</v>
      </c>
      <c r="G36" s="56">
        <v>0.2</v>
      </c>
      <c r="H36" s="56"/>
      <c r="I36" s="56">
        <v>35.799999999999997</v>
      </c>
      <c r="J36" s="56">
        <v>142</v>
      </c>
      <c r="K36" s="57">
        <v>117</v>
      </c>
      <c r="L36" s="51">
        <v>22.78</v>
      </c>
    </row>
    <row r="37" spans="1:12" ht="15" x14ac:dyDescent="0.25">
      <c r="A37" s="12"/>
      <c r="B37" s="13"/>
      <c r="C37" s="9"/>
      <c r="D37" s="52" t="s">
        <v>29</v>
      </c>
      <c r="E37" s="50" t="s">
        <v>42</v>
      </c>
      <c r="F37" s="53">
        <v>30</v>
      </c>
      <c r="G37" s="55">
        <v>2.2799999999999998</v>
      </c>
      <c r="H37" s="55">
        <v>0.24</v>
      </c>
      <c r="I37" s="55">
        <v>14.76</v>
      </c>
      <c r="J37" s="55">
        <v>70.5</v>
      </c>
      <c r="K37" s="65">
        <v>156</v>
      </c>
      <c r="L37" s="51">
        <v>2.11</v>
      </c>
    </row>
    <row r="38" spans="1:12" ht="15" x14ac:dyDescent="0.25">
      <c r="A38" s="12"/>
      <c r="B38" s="13"/>
      <c r="C38" s="9"/>
      <c r="D38" s="52" t="s">
        <v>30</v>
      </c>
      <c r="E38" s="50" t="s">
        <v>46</v>
      </c>
      <c r="F38" s="53">
        <v>30</v>
      </c>
      <c r="G38" s="56">
        <v>1.98</v>
      </c>
      <c r="H38" s="56">
        <v>0.36</v>
      </c>
      <c r="I38" s="56">
        <v>10.199999999999999</v>
      </c>
      <c r="J38" s="56">
        <v>54.3</v>
      </c>
      <c r="K38" s="65">
        <v>157</v>
      </c>
      <c r="L38" s="51">
        <v>1.7</v>
      </c>
    </row>
    <row r="39" spans="1:12" ht="15" x14ac:dyDescent="0.25">
      <c r="A39" s="12"/>
      <c r="B39" s="13"/>
      <c r="C39" s="9"/>
      <c r="D39" s="5"/>
      <c r="E39" s="37"/>
      <c r="F39" s="38"/>
      <c r="G39" s="38"/>
      <c r="H39" s="38"/>
      <c r="I39" s="38"/>
      <c r="J39" s="38"/>
      <c r="K39" s="69"/>
      <c r="L39" s="38"/>
    </row>
    <row r="40" spans="1:12" ht="15" x14ac:dyDescent="0.25">
      <c r="A40" s="12"/>
      <c r="B40" s="13"/>
      <c r="C40" s="9"/>
      <c r="D40" s="5"/>
      <c r="E40" s="37"/>
      <c r="F40" s="38"/>
      <c r="G40" s="38"/>
      <c r="H40" s="38"/>
      <c r="I40" s="38"/>
      <c r="J40" s="38"/>
      <c r="K40" s="69"/>
      <c r="L40" s="38"/>
    </row>
    <row r="41" spans="1:12" ht="15" x14ac:dyDescent="0.25">
      <c r="A41" s="14"/>
      <c r="B41" s="15"/>
      <c r="C41" s="6"/>
      <c r="D41" s="16" t="s">
        <v>31</v>
      </c>
      <c r="E41" s="7"/>
      <c r="F41" s="17">
        <f>SUM(F32:F40)</f>
        <v>790</v>
      </c>
      <c r="G41" s="17">
        <f t="shared" ref="G41" si="6">SUM(G32:G40)</f>
        <v>24.36</v>
      </c>
      <c r="H41" s="17">
        <f t="shared" ref="H41" si="7">SUM(H32:H40)</f>
        <v>28.749999999999996</v>
      </c>
      <c r="I41" s="17">
        <f t="shared" ref="I41" si="8">SUM(I32:I40)</f>
        <v>122.51</v>
      </c>
      <c r="J41" s="17">
        <f t="shared" ref="J41:L41" si="9">SUM(J32:J40)</f>
        <v>848.26</v>
      </c>
      <c r="K41" s="70"/>
      <c r="L41" s="17">
        <f t="shared" si="9"/>
        <v>105.08</v>
      </c>
    </row>
    <row r="42" spans="1:12" ht="15.75" customHeight="1" thickBot="1" x14ac:dyDescent="0.25">
      <c r="A42" s="31">
        <f>A24</f>
        <v>1</v>
      </c>
      <c r="B42" s="31">
        <f>B24</f>
        <v>2</v>
      </c>
      <c r="C42" s="90" t="s">
        <v>4</v>
      </c>
      <c r="D42" s="91"/>
      <c r="E42" s="29"/>
      <c r="F42" s="30">
        <f>F31+F41</f>
        <v>1360</v>
      </c>
      <c r="G42" s="30">
        <f t="shared" ref="G42" si="10">G31+G41</f>
        <v>42.08</v>
      </c>
      <c r="H42" s="30">
        <f t="shared" ref="H42" si="11">H31+H41</f>
        <v>45.879999999999995</v>
      </c>
      <c r="I42" s="30">
        <f t="shared" ref="I42" si="12">I31+I41</f>
        <v>204.61</v>
      </c>
      <c r="J42" s="30">
        <f t="shared" ref="J42:L42" si="13">J31+J41</f>
        <v>1402.6</v>
      </c>
      <c r="K42" s="71"/>
      <c r="L42" s="30">
        <f t="shared" si="13"/>
        <v>178.59</v>
      </c>
    </row>
    <row r="43" spans="1:12" ht="30" x14ac:dyDescent="0.25">
      <c r="A43" s="18">
        <v>1</v>
      </c>
      <c r="B43" s="19">
        <v>3</v>
      </c>
      <c r="C43" s="20" t="s">
        <v>19</v>
      </c>
      <c r="D43" s="66" t="s">
        <v>80</v>
      </c>
      <c r="E43" s="47" t="s">
        <v>79</v>
      </c>
      <c r="F43" s="53">
        <v>277</v>
      </c>
      <c r="G43" s="56">
        <v>13.34</v>
      </c>
      <c r="H43" s="56">
        <v>17.09</v>
      </c>
      <c r="I43" s="56">
        <v>38.729999999999997</v>
      </c>
      <c r="J43" s="56">
        <v>392.81</v>
      </c>
      <c r="K43" s="57" t="s">
        <v>81</v>
      </c>
      <c r="L43" s="51">
        <v>67.02</v>
      </c>
    </row>
    <row r="44" spans="1:12" ht="15" x14ac:dyDescent="0.25">
      <c r="A44" s="21"/>
      <c r="B44" s="13"/>
      <c r="C44" s="9"/>
      <c r="D44" s="66" t="s">
        <v>21</v>
      </c>
      <c r="E44" s="47" t="s">
        <v>48</v>
      </c>
      <c r="F44" s="53">
        <v>200</v>
      </c>
      <c r="G44" s="56">
        <v>0.1</v>
      </c>
      <c r="H44" s="56">
        <v>0</v>
      </c>
      <c r="I44" s="56">
        <v>15</v>
      </c>
      <c r="J44" s="56">
        <v>60</v>
      </c>
      <c r="K44" s="57">
        <v>77</v>
      </c>
      <c r="L44" s="51">
        <v>4.91</v>
      </c>
    </row>
    <row r="45" spans="1:12" ht="15" x14ac:dyDescent="0.25">
      <c r="A45" s="21"/>
      <c r="B45" s="13"/>
      <c r="C45" s="9"/>
      <c r="D45" s="66" t="s">
        <v>22</v>
      </c>
      <c r="E45" s="50" t="s">
        <v>42</v>
      </c>
      <c r="F45" s="53">
        <v>25</v>
      </c>
      <c r="G45" s="55">
        <v>1.9</v>
      </c>
      <c r="H45" s="55">
        <v>0.2</v>
      </c>
      <c r="I45" s="55">
        <v>12.3</v>
      </c>
      <c r="J45" s="55">
        <v>58.75</v>
      </c>
      <c r="K45" s="65">
        <v>156</v>
      </c>
      <c r="L45" s="51">
        <v>1.58</v>
      </c>
    </row>
    <row r="46" spans="1:12" ht="15" x14ac:dyDescent="0.25">
      <c r="A46" s="21"/>
      <c r="B46" s="13"/>
      <c r="C46" s="9"/>
      <c r="D46" s="52"/>
      <c r="E46" s="50"/>
      <c r="F46" s="53"/>
      <c r="G46" s="55"/>
      <c r="H46" s="55"/>
      <c r="I46" s="55"/>
      <c r="J46" s="55"/>
      <c r="K46" s="65"/>
      <c r="L46" s="51"/>
    </row>
    <row r="47" spans="1:12" ht="15" x14ac:dyDescent="0.25">
      <c r="A47" s="21"/>
      <c r="B47" s="13"/>
      <c r="C47" s="9"/>
      <c r="D47" s="5"/>
      <c r="E47" s="61"/>
      <c r="F47" s="59"/>
      <c r="G47" s="59"/>
      <c r="H47" s="59"/>
      <c r="I47" s="59"/>
      <c r="J47" s="59"/>
      <c r="K47" s="57"/>
      <c r="L47" s="59"/>
    </row>
    <row r="48" spans="1:12" ht="15" x14ac:dyDescent="0.25">
      <c r="A48" s="21"/>
      <c r="B48" s="13"/>
      <c r="C48" s="9"/>
      <c r="D48" s="5"/>
      <c r="E48" s="37"/>
      <c r="F48" s="38"/>
      <c r="G48" s="38"/>
      <c r="H48" s="38"/>
      <c r="I48" s="38"/>
      <c r="J48" s="38"/>
      <c r="K48" s="69"/>
      <c r="L48" s="38"/>
    </row>
    <row r="49" spans="1:12" ht="15" x14ac:dyDescent="0.25">
      <c r="A49" s="22"/>
      <c r="B49" s="15"/>
      <c r="C49" s="6"/>
      <c r="D49" s="16" t="s">
        <v>31</v>
      </c>
      <c r="E49" s="7"/>
      <c r="F49" s="17">
        <f>SUM(F43:F48)</f>
        <v>502</v>
      </c>
      <c r="G49" s="17">
        <f>SUM(G43:G48)</f>
        <v>15.34</v>
      </c>
      <c r="H49" s="17">
        <f>SUM(H43:H48)</f>
        <v>17.29</v>
      </c>
      <c r="I49" s="17">
        <f>SUM(I43:I48)</f>
        <v>66.03</v>
      </c>
      <c r="J49" s="17">
        <f>SUM(J43:J48)</f>
        <v>511.56</v>
      </c>
      <c r="K49" s="70"/>
      <c r="L49" s="17">
        <f>SUM(L43:L48)</f>
        <v>73.509999999999991</v>
      </c>
    </row>
    <row r="50" spans="1:12" ht="15" x14ac:dyDescent="0.25">
      <c r="A50" s="24">
        <f>A43</f>
        <v>1</v>
      </c>
      <c r="B50" s="11">
        <f>B43</f>
        <v>3</v>
      </c>
      <c r="C50" s="8" t="s">
        <v>23</v>
      </c>
      <c r="D50" s="52" t="s">
        <v>24</v>
      </c>
      <c r="E50" s="47" t="s">
        <v>57</v>
      </c>
      <c r="F50" s="53">
        <v>60</v>
      </c>
      <c r="G50" s="56">
        <v>0.66</v>
      </c>
      <c r="H50" s="56">
        <v>6.06</v>
      </c>
      <c r="I50" s="56">
        <v>6.36</v>
      </c>
      <c r="J50" s="56">
        <v>82.8</v>
      </c>
      <c r="K50" s="57">
        <v>28</v>
      </c>
      <c r="L50" s="51">
        <v>9.89</v>
      </c>
    </row>
    <row r="51" spans="1:12" ht="15" x14ac:dyDescent="0.25">
      <c r="A51" s="21"/>
      <c r="B51" s="13"/>
      <c r="C51" s="9"/>
      <c r="D51" s="52" t="s">
        <v>25</v>
      </c>
      <c r="E51" s="47" t="s">
        <v>50</v>
      </c>
      <c r="F51" s="53">
        <v>210</v>
      </c>
      <c r="G51" s="56">
        <v>1.76</v>
      </c>
      <c r="H51" s="56">
        <v>4.3</v>
      </c>
      <c r="I51" s="56">
        <v>13.94</v>
      </c>
      <c r="J51" s="56">
        <v>101.43</v>
      </c>
      <c r="K51" s="57">
        <v>173</v>
      </c>
      <c r="L51" s="51">
        <v>11.21</v>
      </c>
    </row>
    <row r="52" spans="1:12" ht="15" x14ac:dyDescent="0.25">
      <c r="A52" s="21"/>
      <c r="B52" s="13"/>
      <c r="C52" s="9"/>
      <c r="D52" s="52" t="s">
        <v>26</v>
      </c>
      <c r="E52" s="47" t="s">
        <v>66</v>
      </c>
      <c r="F52" s="48">
        <v>175</v>
      </c>
      <c r="G52" s="49">
        <v>15.58</v>
      </c>
      <c r="H52" s="49">
        <v>15.75</v>
      </c>
      <c r="I52" s="49">
        <v>35</v>
      </c>
      <c r="J52" s="49">
        <v>333.64</v>
      </c>
      <c r="K52" s="57">
        <v>172</v>
      </c>
      <c r="L52" s="51">
        <v>70.34</v>
      </c>
    </row>
    <row r="53" spans="1:12" ht="15" x14ac:dyDescent="0.25">
      <c r="A53" s="21"/>
      <c r="B53" s="13"/>
      <c r="C53" s="9"/>
      <c r="D53" s="52" t="s">
        <v>27</v>
      </c>
      <c r="E53" s="47"/>
      <c r="F53" s="48"/>
      <c r="G53" s="49"/>
      <c r="H53" s="49"/>
      <c r="I53" s="49"/>
      <c r="J53" s="49"/>
      <c r="K53" s="57"/>
      <c r="L53" s="51"/>
    </row>
    <row r="54" spans="1:12" ht="15" x14ac:dyDescent="0.25">
      <c r="A54" s="21"/>
      <c r="B54" s="13"/>
      <c r="C54" s="9"/>
      <c r="D54" s="52" t="s">
        <v>28</v>
      </c>
      <c r="E54" s="50" t="s">
        <v>70</v>
      </c>
      <c r="F54" s="53">
        <v>200</v>
      </c>
      <c r="G54" s="54">
        <v>0</v>
      </c>
      <c r="H54" s="54">
        <v>0</v>
      </c>
      <c r="I54" s="54">
        <v>14.15</v>
      </c>
      <c r="J54" s="54">
        <v>92.8</v>
      </c>
      <c r="K54" s="57">
        <v>24</v>
      </c>
      <c r="L54" s="51">
        <v>9.9499999999999993</v>
      </c>
    </row>
    <row r="55" spans="1:12" ht="15" x14ac:dyDescent="0.25">
      <c r="A55" s="21"/>
      <c r="B55" s="13"/>
      <c r="C55" s="9"/>
      <c r="D55" s="52" t="s">
        <v>29</v>
      </c>
      <c r="E55" s="50" t="s">
        <v>42</v>
      </c>
      <c r="F55" s="53">
        <v>50</v>
      </c>
      <c r="G55" s="55">
        <v>3.8</v>
      </c>
      <c r="H55" s="55">
        <v>0.4</v>
      </c>
      <c r="I55" s="55">
        <v>24.6</v>
      </c>
      <c r="J55" s="55">
        <v>117.5</v>
      </c>
      <c r="K55" s="65">
        <v>156</v>
      </c>
      <c r="L55" s="53">
        <v>2.11</v>
      </c>
    </row>
    <row r="56" spans="1:12" ht="15" x14ac:dyDescent="0.25">
      <c r="A56" s="21"/>
      <c r="B56" s="13"/>
      <c r="C56" s="9"/>
      <c r="D56" s="52" t="s">
        <v>30</v>
      </c>
      <c r="E56" s="50" t="s">
        <v>46</v>
      </c>
      <c r="F56" s="53">
        <v>40</v>
      </c>
      <c r="G56" s="56">
        <v>2.64</v>
      </c>
      <c r="H56" s="56">
        <v>0.48</v>
      </c>
      <c r="I56" s="56">
        <v>13.6</v>
      </c>
      <c r="J56" s="56">
        <v>72.400000000000006</v>
      </c>
      <c r="K56" s="65">
        <v>157</v>
      </c>
      <c r="L56" s="51">
        <v>1.58</v>
      </c>
    </row>
    <row r="57" spans="1:12" ht="15" x14ac:dyDescent="0.25">
      <c r="A57" s="21"/>
      <c r="B57" s="13"/>
      <c r="C57" s="9"/>
      <c r="D57" s="5"/>
      <c r="E57" s="37"/>
      <c r="F57" s="38"/>
      <c r="G57" s="38"/>
      <c r="H57" s="38"/>
      <c r="I57" s="38"/>
      <c r="J57" s="38"/>
      <c r="K57" s="69"/>
      <c r="L57" s="38"/>
    </row>
    <row r="58" spans="1:12" ht="15" x14ac:dyDescent="0.25">
      <c r="A58" s="21"/>
      <c r="B58" s="13"/>
      <c r="C58" s="9"/>
      <c r="D58" s="5"/>
      <c r="E58" s="37"/>
      <c r="F58" s="38"/>
      <c r="G58" s="38"/>
      <c r="H58" s="38"/>
      <c r="I58" s="38"/>
      <c r="J58" s="38"/>
      <c r="K58" s="69"/>
      <c r="L58" s="38"/>
    </row>
    <row r="59" spans="1:12" ht="15" x14ac:dyDescent="0.25">
      <c r="A59" s="22"/>
      <c r="B59" s="15"/>
      <c r="C59" s="6"/>
      <c r="D59" s="16" t="s">
        <v>31</v>
      </c>
      <c r="E59" s="7"/>
      <c r="F59" s="17">
        <f>SUM(F50:F58)</f>
        <v>735</v>
      </c>
      <c r="G59" s="17">
        <f t="shared" ref="G59" si="14">SUM(G50:G58)</f>
        <v>24.44</v>
      </c>
      <c r="H59" s="17">
        <f t="shared" ref="H59" si="15">SUM(H50:H58)</f>
        <v>26.99</v>
      </c>
      <c r="I59" s="17">
        <f t="shared" ref="I59" si="16">SUM(I50:I58)</f>
        <v>107.65</v>
      </c>
      <c r="J59" s="17">
        <f t="shared" ref="J59:L59" si="17">SUM(J50:J58)</f>
        <v>800.56999999999994</v>
      </c>
      <c r="K59" s="70"/>
      <c r="L59" s="17">
        <f t="shared" si="17"/>
        <v>105.08</v>
      </c>
    </row>
    <row r="60" spans="1:12" ht="15.75" customHeight="1" thickBot="1" x14ac:dyDescent="0.25">
      <c r="A60" s="27">
        <f>A43</f>
        <v>1</v>
      </c>
      <c r="B60" s="28">
        <f>B43</f>
        <v>3</v>
      </c>
      <c r="C60" s="90" t="s">
        <v>4</v>
      </c>
      <c r="D60" s="91"/>
      <c r="E60" s="29"/>
      <c r="F60" s="30">
        <f>F49+F59</f>
        <v>1237</v>
      </c>
      <c r="G60" s="30">
        <f t="shared" ref="G60" si="18">G49+G59</f>
        <v>39.78</v>
      </c>
      <c r="H60" s="30">
        <f t="shared" ref="H60" si="19">H49+H59</f>
        <v>44.28</v>
      </c>
      <c r="I60" s="30">
        <f t="shared" ref="I60" si="20">I49+I59</f>
        <v>173.68</v>
      </c>
      <c r="J60" s="30">
        <f t="shared" ref="J60:L60" si="21">J49+J59</f>
        <v>1312.1299999999999</v>
      </c>
      <c r="K60" s="71"/>
      <c r="L60" s="30">
        <f t="shared" si="21"/>
        <v>178.58999999999997</v>
      </c>
    </row>
    <row r="61" spans="1:12" ht="30" x14ac:dyDescent="0.25">
      <c r="A61" s="18">
        <v>1</v>
      </c>
      <c r="B61" s="19">
        <v>4</v>
      </c>
      <c r="C61" s="20" t="s">
        <v>19</v>
      </c>
      <c r="D61" s="46" t="s">
        <v>20</v>
      </c>
      <c r="E61" s="47" t="s">
        <v>98</v>
      </c>
      <c r="F61" s="48">
        <v>285</v>
      </c>
      <c r="G61" s="49">
        <v>12.79</v>
      </c>
      <c r="H61" s="49">
        <v>15.71</v>
      </c>
      <c r="I61" s="49">
        <v>37.880000000000003</v>
      </c>
      <c r="J61" s="49">
        <v>355.34</v>
      </c>
      <c r="K61" s="57" t="s">
        <v>99</v>
      </c>
      <c r="L61" s="51">
        <v>66.489999999999995</v>
      </c>
    </row>
    <row r="62" spans="1:12" ht="15" x14ac:dyDescent="0.25">
      <c r="A62" s="21"/>
      <c r="B62" s="13"/>
      <c r="C62" s="9"/>
      <c r="D62" s="52" t="s">
        <v>21</v>
      </c>
      <c r="E62" s="47" t="s">
        <v>48</v>
      </c>
      <c r="F62" s="53">
        <v>200</v>
      </c>
      <c r="G62" s="56">
        <v>0.1</v>
      </c>
      <c r="H62" s="56">
        <v>0</v>
      </c>
      <c r="I62" s="56">
        <v>15</v>
      </c>
      <c r="J62" s="56">
        <v>60</v>
      </c>
      <c r="K62" s="67">
        <v>77</v>
      </c>
      <c r="L62" s="51">
        <v>4.91</v>
      </c>
    </row>
    <row r="63" spans="1:12" ht="15" x14ac:dyDescent="0.25">
      <c r="A63" s="21"/>
      <c r="B63" s="13"/>
      <c r="C63" s="9"/>
      <c r="D63" s="52" t="s">
        <v>22</v>
      </c>
      <c r="E63" s="50" t="s">
        <v>42</v>
      </c>
      <c r="F63" s="53">
        <v>50</v>
      </c>
      <c r="G63" s="55">
        <v>3.8</v>
      </c>
      <c r="H63" s="55">
        <v>0.4</v>
      </c>
      <c r="I63" s="55">
        <v>24.6</v>
      </c>
      <c r="J63" s="55">
        <v>117.5</v>
      </c>
      <c r="K63" s="68">
        <v>156</v>
      </c>
      <c r="L63" s="51">
        <v>2.11</v>
      </c>
    </row>
    <row r="64" spans="1:12" ht="15" x14ac:dyDescent="0.25">
      <c r="A64" s="21"/>
      <c r="B64" s="13"/>
      <c r="C64" s="9"/>
      <c r="D64" s="5"/>
      <c r="E64" s="37"/>
      <c r="F64" s="76"/>
      <c r="G64" s="55"/>
      <c r="H64" s="56"/>
      <c r="I64" s="55"/>
      <c r="J64" s="55"/>
      <c r="K64" s="65"/>
      <c r="L64" s="76"/>
    </row>
    <row r="65" spans="1:12" ht="15" x14ac:dyDescent="0.25">
      <c r="A65" s="21"/>
      <c r="B65" s="13"/>
      <c r="C65" s="9"/>
      <c r="D65" s="5"/>
      <c r="E65" s="37"/>
      <c r="F65" s="38"/>
      <c r="G65" s="38"/>
      <c r="H65" s="38"/>
      <c r="I65" s="38"/>
      <c r="J65" s="38"/>
      <c r="K65" s="69"/>
      <c r="L65" s="38"/>
    </row>
    <row r="66" spans="1:12" ht="15" x14ac:dyDescent="0.25">
      <c r="A66" s="21"/>
      <c r="B66" s="13"/>
      <c r="C66" s="9"/>
      <c r="D66" s="5"/>
      <c r="E66" s="37"/>
      <c r="F66" s="38"/>
      <c r="G66" s="38"/>
      <c r="H66" s="38"/>
      <c r="I66" s="38"/>
      <c r="J66" s="38"/>
      <c r="K66" s="69"/>
      <c r="L66" s="38"/>
    </row>
    <row r="67" spans="1:12" ht="15" x14ac:dyDescent="0.25">
      <c r="A67" s="22"/>
      <c r="B67" s="15"/>
      <c r="C67" s="6"/>
      <c r="D67" s="16" t="s">
        <v>31</v>
      </c>
      <c r="E67" s="7"/>
      <c r="F67" s="17">
        <f>SUM(F61:F66)</f>
        <v>535</v>
      </c>
      <c r="G67" s="17">
        <f t="shared" ref="G67" si="22">SUM(G61:G66)</f>
        <v>16.689999999999998</v>
      </c>
      <c r="H67" s="17">
        <f t="shared" ref="H67" si="23">SUM(H61:H66)</f>
        <v>16.11</v>
      </c>
      <c r="I67" s="17">
        <f t="shared" ref="I67" si="24">SUM(I61:I66)</f>
        <v>77.48</v>
      </c>
      <c r="J67" s="17">
        <f t="shared" ref="J67:L67" si="25">SUM(J61:J66)</f>
        <v>532.83999999999992</v>
      </c>
      <c r="K67" s="70"/>
      <c r="L67" s="17">
        <f t="shared" si="25"/>
        <v>73.509999999999991</v>
      </c>
    </row>
    <row r="68" spans="1:12" ht="15" x14ac:dyDescent="0.25">
      <c r="A68" s="24">
        <f>A61</f>
        <v>1</v>
      </c>
      <c r="B68" s="11">
        <f>B61</f>
        <v>4</v>
      </c>
      <c r="C68" s="8" t="s">
        <v>23</v>
      </c>
      <c r="D68" s="52" t="s">
        <v>24</v>
      </c>
      <c r="E68" s="47" t="s">
        <v>56</v>
      </c>
      <c r="F68" s="53">
        <v>60</v>
      </c>
      <c r="G68" s="56">
        <v>1.1399999999999999</v>
      </c>
      <c r="H68" s="56">
        <v>5.31</v>
      </c>
      <c r="I68" s="56">
        <v>6.64</v>
      </c>
      <c r="J68" s="56">
        <v>78.89</v>
      </c>
      <c r="K68" s="57">
        <v>15</v>
      </c>
      <c r="L68" s="51">
        <v>5.34</v>
      </c>
    </row>
    <row r="69" spans="1:12" ht="15" x14ac:dyDescent="0.25">
      <c r="A69" s="21"/>
      <c r="B69" s="13"/>
      <c r="C69" s="9"/>
      <c r="D69" s="52" t="s">
        <v>25</v>
      </c>
      <c r="E69" s="47" t="s">
        <v>85</v>
      </c>
      <c r="F69" s="53">
        <v>210</v>
      </c>
      <c r="G69" s="56">
        <v>1.97</v>
      </c>
      <c r="H69" s="56">
        <v>4.28</v>
      </c>
      <c r="I69" s="56">
        <v>14.17</v>
      </c>
      <c r="J69" s="56">
        <v>166.66</v>
      </c>
      <c r="K69" s="57">
        <v>134</v>
      </c>
      <c r="L69" s="51">
        <v>19.489999999999998</v>
      </c>
    </row>
    <row r="70" spans="1:12" ht="15" x14ac:dyDescent="0.25">
      <c r="A70" s="21"/>
      <c r="B70" s="13"/>
      <c r="C70" s="9"/>
      <c r="D70" s="52" t="s">
        <v>26</v>
      </c>
      <c r="E70" s="47" t="s">
        <v>67</v>
      </c>
      <c r="F70" s="48">
        <v>200</v>
      </c>
      <c r="G70" s="49">
        <v>14.5</v>
      </c>
      <c r="H70" s="49">
        <v>17.3</v>
      </c>
      <c r="I70" s="49">
        <v>31.3</v>
      </c>
      <c r="J70" s="49">
        <v>354.46</v>
      </c>
      <c r="K70" s="57">
        <v>64</v>
      </c>
      <c r="L70" s="51">
        <v>70.95</v>
      </c>
    </row>
    <row r="71" spans="1:12" ht="15" x14ac:dyDescent="0.25">
      <c r="A71" s="21"/>
      <c r="B71" s="13"/>
      <c r="C71" s="9"/>
      <c r="D71" s="52" t="s">
        <v>27</v>
      </c>
      <c r="E71" s="47"/>
      <c r="F71" s="48"/>
      <c r="G71" s="49"/>
      <c r="H71" s="49"/>
      <c r="I71" s="49"/>
      <c r="J71" s="49"/>
      <c r="K71" s="57"/>
      <c r="L71" s="51"/>
    </row>
    <row r="72" spans="1:12" ht="15" x14ac:dyDescent="0.25">
      <c r="A72" s="21"/>
      <c r="B72" s="13"/>
      <c r="C72" s="9"/>
      <c r="D72" s="52" t="s">
        <v>28</v>
      </c>
      <c r="E72" s="50" t="s">
        <v>76</v>
      </c>
      <c r="F72" s="53">
        <v>200</v>
      </c>
      <c r="G72" s="54"/>
      <c r="H72" s="54"/>
      <c r="I72" s="54">
        <v>22.76</v>
      </c>
      <c r="J72" s="54">
        <v>91.04</v>
      </c>
      <c r="K72" s="57">
        <v>26</v>
      </c>
      <c r="L72" s="51">
        <v>5.4</v>
      </c>
    </row>
    <row r="73" spans="1:12" ht="15" x14ac:dyDescent="0.25">
      <c r="A73" s="21"/>
      <c r="B73" s="13"/>
      <c r="C73" s="9"/>
      <c r="D73" s="52" t="s">
        <v>29</v>
      </c>
      <c r="E73" s="50" t="s">
        <v>42</v>
      </c>
      <c r="F73" s="53">
        <v>40</v>
      </c>
      <c r="G73" s="55">
        <v>3.04</v>
      </c>
      <c r="H73" s="55">
        <v>0.32</v>
      </c>
      <c r="I73" s="55">
        <v>19.68</v>
      </c>
      <c r="J73" s="55">
        <v>94</v>
      </c>
      <c r="K73" s="65">
        <v>156</v>
      </c>
      <c r="L73" s="51">
        <v>2.48</v>
      </c>
    </row>
    <row r="74" spans="1:12" ht="15" x14ac:dyDescent="0.25">
      <c r="A74" s="21"/>
      <c r="B74" s="13"/>
      <c r="C74" s="9"/>
      <c r="D74" s="52" t="s">
        <v>30</v>
      </c>
      <c r="E74" s="50" t="s">
        <v>46</v>
      </c>
      <c r="F74" s="53">
        <v>40</v>
      </c>
      <c r="G74" s="56">
        <v>2.64</v>
      </c>
      <c r="H74" s="56">
        <v>0.48</v>
      </c>
      <c r="I74" s="56">
        <v>13.6</v>
      </c>
      <c r="J74" s="56">
        <v>72.400000000000006</v>
      </c>
      <c r="K74" s="65">
        <v>157</v>
      </c>
      <c r="L74" s="51">
        <v>1.42</v>
      </c>
    </row>
    <row r="75" spans="1:12" ht="15" x14ac:dyDescent="0.25">
      <c r="A75" s="21"/>
      <c r="B75" s="13"/>
      <c r="C75" s="9"/>
      <c r="D75" s="5"/>
      <c r="E75" s="37"/>
      <c r="F75" s="38"/>
      <c r="G75" s="38"/>
      <c r="H75" s="38"/>
      <c r="I75" s="38"/>
      <c r="J75" s="38"/>
      <c r="K75" s="69"/>
      <c r="L75" s="38"/>
    </row>
    <row r="76" spans="1:12" ht="15" x14ac:dyDescent="0.25">
      <c r="A76" s="21"/>
      <c r="B76" s="13"/>
      <c r="C76" s="9"/>
      <c r="D76" s="5"/>
      <c r="E76" s="37"/>
      <c r="F76" s="38"/>
      <c r="G76" s="38"/>
      <c r="H76" s="38"/>
      <c r="I76" s="38"/>
      <c r="J76" s="38"/>
      <c r="K76" s="69"/>
      <c r="L76" s="38"/>
    </row>
    <row r="77" spans="1:12" ht="15" x14ac:dyDescent="0.25">
      <c r="A77" s="22"/>
      <c r="B77" s="15"/>
      <c r="C77" s="6"/>
      <c r="D77" s="16" t="s">
        <v>31</v>
      </c>
      <c r="E77" s="7"/>
      <c r="F77" s="17">
        <f>SUM(F68:F76)</f>
        <v>750</v>
      </c>
      <c r="G77" s="17">
        <f t="shared" ref="G77" si="26">SUM(G68:G76)</f>
        <v>23.29</v>
      </c>
      <c r="H77" s="17">
        <f t="shared" ref="H77" si="27">SUM(H68:H76)</f>
        <v>27.69</v>
      </c>
      <c r="I77" s="17">
        <f t="shared" ref="I77" si="28">SUM(I68:I76)</f>
        <v>108.15</v>
      </c>
      <c r="J77" s="17">
        <f t="shared" ref="J77:L77" si="29">SUM(J68:J76)</f>
        <v>857.44999999999993</v>
      </c>
      <c r="K77" s="70"/>
      <c r="L77" s="17">
        <f t="shared" si="29"/>
        <v>105.08000000000001</v>
      </c>
    </row>
    <row r="78" spans="1:12" ht="15.75" customHeight="1" thickBot="1" x14ac:dyDescent="0.25">
      <c r="A78" s="27">
        <f>A61</f>
        <v>1</v>
      </c>
      <c r="B78" s="28">
        <f>B61</f>
        <v>4</v>
      </c>
      <c r="C78" s="90" t="s">
        <v>4</v>
      </c>
      <c r="D78" s="91"/>
      <c r="E78" s="29"/>
      <c r="F78" s="30">
        <f>F67+F77</f>
        <v>1285</v>
      </c>
      <c r="G78" s="30">
        <f t="shared" ref="G78" si="30">G67+G77</f>
        <v>39.979999999999997</v>
      </c>
      <c r="H78" s="30">
        <f t="shared" ref="H78" si="31">H67+H77</f>
        <v>43.8</v>
      </c>
      <c r="I78" s="30">
        <f t="shared" ref="I78" si="32">I67+I77</f>
        <v>185.63</v>
      </c>
      <c r="J78" s="30">
        <f t="shared" ref="J78:L78" si="33">J67+J77</f>
        <v>1390.29</v>
      </c>
      <c r="K78" s="71"/>
      <c r="L78" s="30">
        <f t="shared" si="33"/>
        <v>178.59</v>
      </c>
    </row>
    <row r="79" spans="1:12" ht="15" x14ac:dyDescent="0.25">
      <c r="A79" s="18">
        <v>1</v>
      </c>
      <c r="B79" s="19">
        <v>5</v>
      </c>
      <c r="C79" s="20" t="s">
        <v>19</v>
      </c>
      <c r="D79" s="46" t="s">
        <v>20</v>
      </c>
      <c r="E79" s="47" t="s">
        <v>52</v>
      </c>
      <c r="F79" s="53">
        <v>250</v>
      </c>
      <c r="G79" s="56">
        <v>14.17</v>
      </c>
      <c r="H79" s="56">
        <v>17.8</v>
      </c>
      <c r="I79" s="56">
        <v>35.119999999999997</v>
      </c>
      <c r="J79" s="56">
        <v>353.3</v>
      </c>
      <c r="K79" s="65" t="s">
        <v>82</v>
      </c>
      <c r="L79" s="51">
        <v>66.489999999999995</v>
      </c>
    </row>
    <row r="80" spans="1:12" ht="15" x14ac:dyDescent="0.25">
      <c r="A80" s="21"/>
      <c r="B80" s="13"/>
      <c r="C80" s="9"/>
      <c r="D80" s="52" t="s">
        <v>21</v>
      </c>
      <c r="E80" s="47" t="s">
        <v>48</v>
      </c>
      <c r="F80" s="53">
        <v>200</v>
      </c>
      <c r="G80" s="56">
        <v>0.1</v>
      </c>
      <c r="H80" s="56">
        <v>0</v>
      </c>
      <c r="I80" s="56">
        <v>15</v>
      </c>
      <c r="J80" s="56">
        <v>60</v>
      </c>
      <c r="K80" s="57">
        <v>77</v>
      </c>
      <c r="L80" s="51">
        <v>4.91</v>
      </c>
    </row>
    <row r="81" spans="1:12" ht="15" x14ac:dyDescent="0.25">
      <c r="A81" s="21"/>
      <c r="B81" s="13"/>
      <c r="C81" s="9"/>
      <c r="D81" s="52" t="s">
        <v>22</v>
      </c>
      <c r="E81" s="50" t="s">
        <v>42</v>
      </c>
      <c r="F81" s="53">
        <v>50</v>
      </c>
      <c r="G81" s="55">
        <v>3.8</v>
      </c>
      <c r="H81" s="55">
        <v>0.4</v>
      </c>
      <c r="I81" s="55">
        <v>24.6</v>
      </c>
      <c r="J81" s="55">
        <v>117.5</v>
      </c>
      <c r="K81" s="65">
        <v>156</v>
      </c>
      <c r="L81" s="53">
        <v>2.11</v>
      </c>
    </row>
    <row r="82" spans="1:12" ht="15" x14ac:dyDescent="0.25">
      <c r="A82" s="21"/>
      <c r="B82" s="13"/>
      <c r="C82" s="9"/>
      <c r="D82" s="5"/>
      <c r="E82" s="58"/>
      <c r="F82" s="59"/>
      <c r="G82" s="59"/>
      <c r="H82" s="59"/>
      <c r="I82" s="59"/>
      <c r="J82" s="59"/>
      <c r="K82" s="72"/>
      <c r="L82" s="59"/>
    </row>
    <row r="83" spans="1:12" ht="15" x14ac:dyDescent="0.25">
      <c r="A83" s="21"/>
      <c r="B83" s="13"/>
      <c r="C83" s="9"/>
      <c r="D83" s="5"/>
      <c r="E83" s="37"/>
      <c r="F83" s="38"/>
      <c r="G83" s="38"/>
      <c r="H83" s="38"/>
      <c r="I83" s="38"/>
      <c r="J83" s="38"/>
      <c r="K83" s="69"/>
      <c r="L83" s="38"/>
    </row>
    <row r="84" spans="1:12" ht="15" x14ac:dyDescent="0.25">
      <c r="A84" s="21"/>
      <c r="B84" s="13"/>
      <c r="C84" s="9"/>
      <c r="D84" s="5"/>
      <c r="E84" s="37"/>
      <c r="F84" s="38"/>
      <c r="G84" s="38"/>
      <c r="H84" s="38"/>
      <c r="I84" s="38"/>
      <c r="J84" s="38"/>
      <c r="K84" s="69"/>
      <c r="L84" s="38"/>
    </row>
    <row r="85" spans="1:12" ht="15" x14ac:dyDescent="0.25">
      <c r="A85" s="22"/>
      <c r="B85" s="15"/>
      <c r="C85" s="6"/>
      <c r="D85" s="16" t="s">
        <v>31</v>
      </c>
      <c r="E85" s="7"/>
      <c r="F85" s="17">
        <f>SUM(F79:F84)</f>
        <v>500</v>
      </c>
      <c r="G85" s="17">
        <f t="shared" ref="G85" si="34">SUM(G79:G84)</f>
        <v>18.07</v>
      </c>
      <c r="H85" s="17">
        <f t="shared" ref="H85" si="35">SUM(H79:H84)</f>
        <v>18.2</v>
      </c>
      <c r="I85" s="17">
        <f t="shared" ref="I85" si="36">SUM(I79:I84)</f>
        <v>74.72</v>
      </c>
      <c r="J85" s="17">
        <f t="shared" ref="J85:L85" si="37">SUM(J79:J84)</f>
        <v>530.79999999999995</v>
      </c>
      <c r="K85" s="70"/>
      <c r="L85" s="17">
        <f t="shared" si="37"/>
        <v>73.509999999999991</v>
      </c>
    </row>
    <row r="86" spans="1:12" ht="15" x14ac:dyDescent="0.25">
      <c r="A86" s="24">
        <f>A79</f>
        <v>1</v>
      </c>
      <c r="B86" s="11">
        <f>B79</f>
        <v>5</v>
      </c>
      <c r="C86" s="8" t="s">
        <v>23</v>
      </c>
      <c r="D86" s="52" t="s">
        <v>24</v>
      </c>
      <c r="E86" s="73" t="s">
        <v>86</v>
      </c>
      <c r="F86" s="74">
        <v>60</v>
      </c>
      <c r="G86" s="75">
        <v>0.85</v>
      </c>
      <c r="H86" s="75">
        <v>3.06</v>
      </c>
      <c r="I86" s="75">
        <v>5.4</v>
      </c>
      <c r="J86" s="75">
        <v>52.44</v>
      </c>
      <c r="K86" s="57">
        <v>27</v>
      </c>
      <c r="L86" s="60">
        <v>7.64</v>
      </c>
    </row>
    <row r="87" spans="1:12" ht="15" x14ac:dyDescent="0.25">
      <c r="A87" s="21"/>
      <c r="B87" s="13"/>
      <c r="C87" s="9"/>
      <c r="D87" s="52" t="s">
        <v>25</v>
      </c>
      <c r="E87" s="47" t="s">
        <v>60</v>
      </c>
      <c r="F87" s="53">
        <v>210</v>
      </c>
      <c r="G87" s="56">
        <v>4.6100000000000003</v>
      </c>
      <c r="H87" s="56">
        <v>4.43</v>
      </c>
      <c r="I87" s="56">
        <v>13.71</v>
      </c>
      <c r="J87" s="56">
        <v>113.19</v>
      </c>
      <c r="K87" s="57">
        <v>174</v>
      </c>
      <c r="L87" s="51">
        <v>12.13</v>
      </c>
    </row>
    <row r="88" spans="1:12" ht="15" x14ac:dyDescent="0.25">
      <c r="A88" s="21"/>
      <c r="B88" s="13"/>
      <c r="C88" s="9"/>
      <c r="D88" s="52" t="s">
        <v>26</v>
      </c>
      <c r="E88" s="47" t="s">
        <v>87</v>
      </c>
      <c r="F88" s="48">
        <v>190</v>
      </c>
      <c r="G88" s="49">
        <v>12.92</v>
      </c>
      <c r="H88" s="49">
        <v>14.54</v>
      </c>
      <c r="I88" s="49">
        <v>37.619999999999997</v>
      </c>
      <c r="J88" s="49">
        <v>332.5</v>
      </c>
      <c r="K88" s="57">
        <v>181</v>
      </c>
      <c r="L88" s="51">
        <v>71.27</v>
      </c>
    </row>
    <row r="89" spans="1:12" ht="15" x14ac:dyDescent="0.25">
      <c r="A89" s="21"/>
      <c r="B89" s="13"/>
      <c r="C89" s="9"/>
      <c r="D89" s="52" t="s">
        <v>27</v>
      </c>
      <c r="E89" s="47"/>
      <c r="F89" s="53"/>
      <c r="G89" s="56"/>
      <c r="H89" s="56"/>
      <c r="I89" s="56"/>
      <c r="J89" s="56"/>
      <c r="K89" s="57"/>
      <c r="L89" s="51"/>
    </row>
    <row r="90" spans="1:12" ht="15" x14ac:dyDescent="0.25">
      <c r="A90" s="21"/>
      <c r="B90" s="13"/>
      <c r="C90" s="9"/>
      <c r="D90" s="52" t="s">
        <v>28</v>
      </c>
      <c r="E90" s="47" t="s">
        <v>68</v>
      </c>
      <c r="F90" s="53">
        <v>200</v>
      </c>
      <c r="G90" s="56">
        <v>0</v>
      </c>
      <c r="H90" s="56">
        <v>0</v>
      </c>
      <c r="I90" s="56">
        <v>22.4</v>
      </c>
      <c r="J90" s="56">
        <v>89.6</v>
      </c>
      <c r="K90" s="57">
        <v>33</v>
      </c>
      <c r="L90" s="53">
        <v>11.07</v>
      </c>
    </row>
    <row r="91" spans="1:12" ht="15" x14ac:dyDescent="0.25">
      <c r="A91" s="21"/>
      <c r="B91" s="13"/>
      <c r="C91" s="9"/>
      <c r="D91" s="52" t="s">
        <v>29</v>
      </c>
      <c r="E91" s="50" t="s">
        <v>42</v>
      </c>
      <c r="F91" s="53">
        <v>30</v>
      </c>
      <c r="G91" s="55">
        <v>2.2799999999999998</v>
      </c>
      <c r="H91" s="55">
        <v>0.24</v>
      </c>
      <c r="I91" s="55">
        <v>14.76</v>
      </c>
      <c r="J91" s="55">
        <v>70.5</v>
      </c>
      <c r="K91" s="65">
        <v>156</v>
      </c>
      <c r="L91" s="51">
        <v>1.63</v>
      </c>
    </row>
    <row r="92" spans="1:12" ht="15" x14ac:dyDescent="0.25">
      <c r="A92" s="21"/>
      <c r="B92" s="13"/>
      <c r="C92" s="9"/>
      <c r="D92" s="52" t="s">
        <v>30</v>
      </c>
      <c r="E92" s="50" t="s">
        <v>46</v>
      </c>
      <c r="F92" s="53">
        <v>30</v>
      </c>
      <c r="G92" s="56">
        <v>1.98</v>
      </c>
      <c r="H92" s="56">
        <v>0.36</v>
      </c>
      <c r="I92" s="56">
        <v>10.199999999999999</v>
      </c>
      <c r="J92" s="56">
        <v>54.3</v>
      </c>
      <c r="K92" s="65">
        <v>157</v>
      </c>
      <c r="L92" s="51">
        <v>1.34</v>
      </c>
    </row>
    <row r="93" spans="1:12" ht="15" x14ac:dyDescent="0.25">
      <c r="A93" s="21"/>
      <c r="B93" s="13"/>
      <c r="C93" s="9"/>
      <c r="D93" s="5"/>
      <c r="E93" s="37"/>
      <c r="F93" s="38"/>
      <c r="G93" s="38"/>
      <c r="H93" s="38"/>
      <c r="I93" s="38"/>
      <c r="J93" s="38"/>
      <c r="K93" s="69"/>
      <c r="L93" s="38"/>
    </row>
    <row r="94" spans="1:12" ht="15" x14ac:dyDescent="0.25">
      <c r="A94" s="21"/>
      <c r="B94" s="13"/>
      <c r="C94" s="9"/>
      <c r="D94" s="5"/>
      <c r="E94" s="37"/>
      <c r="F94" s="38"/>
      <c r="G94" s="38"/>
      <c r="H94" s="38"/>
      <c r="I94" s="38"/>
      <c r="J94" s="38"/>
      <c r="K94" s="69"/>
      <c r="L94" s="38"/>
    </row>
    <row r="95" spans="1:12" ht="15" x14ac:dyDescent="0.25">
      <c r="A95" s="22"/>
      <c r="B95" s="15"/>
      <c r="C95" s="6"/>
      <c r="D95" s="16" t="s">
        <v>31</v>
      </c>
      <c r="E95" s="7"/>
      <c r="F95" s="17">
        <f>SUM(F86:F94)</f>
        <v>720</v>
      </c>
      <c r="G95" s="17">
        <f t="shared" ref="G95" si="38">SUM(G86:G94)</f>
        <v>22.64</v>
      </c>
      <c r="H95" s="17">
        <f t="shared" ref="H95" si="39">SUM(H86:H94)</f>
        <v>22.63</v>
      </c>
      <c r="I95" s="17">
        <f t="shared" ref="I95" si="40">SUM(I86:I94)</f>
        <v>104.09</v>
      </c>
      <c r="J95" s="17">
        <f t="shared" ref="J95:L95" si="41">SUM(J86:J94)</f>
        <v>712.53</v>
      </c>
      <c r="K95" s="70"/>
      <c r="L95" s="17">
        <f t="shared" si="41"/>
        <v>105.07999999999998</v>
      </c>
    </row>
    <row r="96" spans="1:12" ht="15.75" customHeight="1" thickBot="1" x14ac:dyDescent="0.25">
      <c r="A96" s="27">
        <f>A79</f>
        <v>1</v>
      </c>
      <c r="B96" s="28">
        <f>B79</f>
        <v>5</v>
      </c>
      <c r="C96" s="90" t="s">
        <v>4</v>
      </c>
      <c r="D96" s="91"/>
      <c r="E96" s="29"/>
      <c r="F96" s="30">
        <f>F85+F95</f>
        <v>1220</v>
      </c>
      <c r="G96" s="30">
        <f t="shared" ref="G96" si="42">G85+G95</f>
        <v>40.71</v>
      </c>
      <c r="H96" s="30">
        <f t="shared" ref="H96" si="43">H85+H95</f>
        <v>40.83</v>
      </c>
      <c r="I96" s="30">
        <f t="shared" ref="I96" si="44">I85+I95</f>
        <v>178.81</v>
      </c>
      <c r="J96" s="30">
        <f t="shared" ref="J96:L96" si="45">J85+J95</f>
        <v>1243.33</v>
      </c>
      <c r="K96" s="71"/>
      <c r="L96" s="30">
        <f t="shared" si="45"/>
        <v>178.58999999999997</v>
      </c>
    </row>
    <row r="97" spans="1:12" ht="15" x14ac:dyDescent="0.25">
      <c r="A97" s="18">
        <v>2</v>
      </c>
      <c r="B97" s="19">
        <v>1</v>
      </c>
      <c r="C97" s="20" t="s">
        <v>19</v>
      </c>
      <c r="D97" s="46" t="s">
        <v>20</v>
      </c>
      <c r="E97" s="47" t="s">
        <v>88</v>
      </c>
      <c r="F97" s="48">
        <v>290</v>
      </c>
      <c r="G97" s="49">
        <v>15.1</v>
      </c>
      <c r="H97" s="49">
        <v>16.649999999999999</v>
      </c>
      <c r="I97" s="49">
        <v>34.31</v>
      </c>
      <c r="J97" s="49">
        <v>348</v>
      </c>
      <c r="K97" s="50" t="s">
        <v>89</v>
      </c>
      <c r="L97" s="51">
        <v>57.3</v>
      </c>
    </row>
    <row r="98" spans="1:12" ht="15" x14ac:dyDescent="0.25">
      <c r="A98" s="21"/>
      <c r="B98" s="13"/>
      <c r="C98" s="9"/>
      <c r="D98" s="52" t="s">
        <v>21</v>
      </c>
      <c r="E98" s="50" t="s">
        <v>41</v>
      </c>
      <c r="F98" s="53">
        <v>200</v>
      </c>
      <c r="G98" s="54">
        <v>7.0000000000000007E-2</v>
      </c>
      <c r="H98" s="54">
        <v>0.01</v>
      </c>
      <c r="I98" s="54">
        <v>15.31</v>
      </c>
      <c r="J98" s="54">
        <v>61.62</v>
      </c>
      <c r="K98" s="57">
        <v>79</v>
      </c>
      <c r="L98" s="51">
        <v>12.98</v>
      </c>
    </row>
    <row r="99" spans="1:12" ht="15" x14ac:dyDescent="0.25">
      <c r="A99" s="21"/>
      <c r="B99" s="13"/>
      <c r="C99" s="9"/>
      <c r="D99" s="52" t="s">
        <v>22</v>
      </c>
      <c r="E99" s="50" t="s">
        <v>42</v>
      </c>
      <c r="F99" s="53">
        <v>50</v>
      </c>
      <c r="G99" s="55">
        <v>3.8</v>
      </c>
      <c r="H99" s="55">
        <v>0.4</v>
      </c>
      <c r="I99" s="55">
        <v>24.6</v>
      </c>
      <c r="J99" s="55">
        <v>117.5</v>
      </c>
      <c r="K99" s="65">
        <v>156</v>
      </c>
      <c r="L99" s="51">
        <v>3.23</v>
      </c>
    </row>
    <row r="100" spans="1:12" ht="15" x14ac:dyDescent="0.25">
      <c r="A100" s="21"/>
      <c r="B100" s="13"/>
      <c r="C100" s="9"/>
      <c r="D100" s="5"/>
      <c r="E100" s="58"/>
      <c r="F100" s="38"/>
      <c r="G100" s="38"/>
      <c r="H100" s="38"/>
      <c r="I100" s="38"/>
      <c r="J100" s="38"/>
      <c r="K100" s="69"/>
      <c r="L100" s="38"/>
    </row>
    <row r="101" spans="1:12" ht="15" x14ac:dyDescent="0.25">
      <c r="A101" s="21"/>
      <c r="B101" s="13"/>
      <c r="C101" s="9"/>
      <c r="D101" s="5"/>
      <c r="E101" s="37"/>
      <c r="F101" s="38"/>
      <c r="G101" s="38"/>
      <c r="H101" s="38"/>
      <c r="I101" s="38"/>
      <c r="J101" s="38"/>
      <c r="K101" s="69"/>
      <c r="L101" s="38"/>
    </row>
    <row r="102" spans="1:12" ht="15" x14ac:dyDescent="0.25">
      <c r="A102" s="21"/>
      <c r="B102" s="13"/>
      <c r="C102" s="9"/>
      <c r="D102" s="5"/>
      <c r="E102" s="37"/>
      <c r="F102" s="38"/>
      <c r="G102" s="38"/>
      <c r="H102" s="38"/>
      <c r="I102" s="38"/>
      <c r="J102" s="38"/>
      <c r="K102" s="69"/>
      <c r="L102" s="38"/>
    </row>
    <row r="103" spans="1:12" ht="15" x14ac:dyDescent="0.25">
      <c r="A103" s="22"/>
      <c r="B103" s="15"/>
      <c r="C103" s="6"/>
      <c r="D103" s="16" t="s">
        <v>31</v>
      </c>
      <c r="E103" s="7"/>
      <c r="F103" s="17">
        <f>SUM(F97:F102)</f>
        <v>540</v>
      </c>
      <c r="G103" s="17">
        <f t="shared" ref="G103:J103" si="46">SUM(G97:G102)</f>
        <v>18.97</v>
      </c>
      <c r="H103" s="17">
        <f t="shared" si="46"/>
        <v>17.059999999999999</v>
      </c>
      <c r="I103" s="17">
        <f t="shared" si="46"/>
        <v>74.22</v>
      </c>
      <c r="J103" s="17">
        <f t="shared" si="46"/>
        <v>527.12</v>
      </c>
      <c r="K103" s="70"/>
      <c r="L103" s="17">
        <f t="shared" ref="L103" si="47">SUM(L97:L102)</f>
        <v>73.510000000000005</v>
      </c>
    </row>
    <row r="104" spans="1:12" ht="15" x14ac:dyDescent="0.25">
      <c r="A104" s="24">
        <f>A97</f>
        <v>2</v>
      </c>
      <c r="B104" s="11">
        <f>B97</f>
        <v>1</v>
      </c>
      <c r="C104" s="8" t="s">
        <v>23</v>
      </c>
      <c r="D104" s="52" t="s">
        <v>24</v>
      </c>
      <c r="E104" s="47" t="s">
        <v>57</v>
      </c>
      <c r="F104" s="53">
        <v>60</v>
      </c>
      <c r="G104" s="56">
        <v>0.66</v>
      </c>
      <c r="H104" s="56">
        <v>6.06</v>
      </c>
      <c r="I104" s="56">
        <v>6.36</v>
      </c>
      <c r="J104" s="56">
        <v>82.8</v>
      </c>
      <c r="K104" s="65">
        <v>28</v>
      </c>
      <c r="L104" s="51">
        <v>9.98</v>
      </c>
    </row>
    <row r="105" spans="1:12" ht="15" x14ac:dyDescent="0.25">
      <c r="A105" s="21"/>
      <c r="B105" s="13"/>
      <c r="C105" s="9"/>
      <c r="D105" s="52" t="s">
        <v>25</v>
      </c>
      <c r="E105" s="47" t="s">
        <v>90</v>
      </c>
      <c r="F105" s="53">
        <v>200</v>
      </c>
      <c r="G105" s="56">
        <v>1.27</v>
      </c>
      <c r="H105" s="56">
        <v>3.99</v>
      </c>
      <c r="I105" s="56">
        <v>7.32</v>
      </c>
      <c r="J105" s="56">
        <v>76.2</v>
      </c>
      <c r="K105" s="57" t="s">
        <v>91</v>
      </c>
      <c r="L105" s="51">
        <v>18.600000000000001</v>
      </c>
    </row>
    <row r="106" spans="1:12" ht="15" x14ac:dyDescent="0.25">
      <c r="A106" s="21"/>
      <c r="B106" s="13"/>
      <c r="C106" s="9"/>
      <c r="D106" s="52" t="s">
        <v>26</v>
      </c>
      <c r="E106" s="47" t="s">
        <v>69</v>
      </c>
      <c r="F106" s="48">
        <v>110</v>
      </c>
      <c r="G106" s="49">
        <v>10.34</v>
      </c>
      <c r="H106" s="49">
        <v>8.91</v>
      </c>
      <c r="I106" s="49">
        <v>6.6</v>
      </c>
      <c r="J106" s="49">
        <v>145.19999999999999</v>
      </c>
      <c r="K106" s="57">
        <v>179</v>
      </c>
      <c r="L106" s="51">
        <v>44.07</v>
      </c>
    </row>
    <row r="107" spans="1:12" ht="15" x14ac:dyDescent="0.25">
      <c r="A107" s="21"/>
      <c r="B107" s="13"/>
      <c r="C107" s="9"/>
      <c r="D107" s="52" t="s">
        <v>27</v>
      </c>
      <c r="E107" s="47" t="s">
        <v>44</v>
      </c>
      <c r="F107" s="48">
        <v>150</v>
      </c>
      <c r="G107" s="49">
        <v>4.5</v>
      </c>
      <c r="H107" s="49">
        <v>6.75</v>
      </c>
      <c r="I107" s="49">
        <v>22.35</v>
      </c>
      <c r="J107" s="49">
        <v>171</v>
      </c>
      <c r="K107" s="57">
        <v>171</v>
      </c>
      <c r="L107" s="51">
        <v>18.53</v>
      </c>
    </row>
    <row r="108" spans="1:12" ht="15" x14ac:dyDescent="0.25">
      <c r="A108" s="21"/>
      <c r="B108" s="13"/>
      <c r="C108" s="9"/>
      <c r="D108" s="52" t="s">
        <v>28</v>
      </c>
      <c r="E108" s="50" t="s">
        <v>70</v>
      </c>
      <c r="F108" s="53">
        <v>200</v>
      </c>
      <c r="G108" s="54">
        <v>0</v>
      </c>
      <c r="H108" s="54">
        <v>0</v>
      </c>
      <c r="I108" s="54">
        <v>14.15</v>
      </c>
      <c r="J108" s="54">
        <v>92.8</v>
      </c>
      <c r="K108" s="57">
        <v>24</v>
      </c>
      <c r="L108" s="51">
        <v>9.7200000000000006</v>
      </c>
    </row>
    <row r="109" spans="1:12" ht="15" x14ac:dyDescent="0.25">
      <c r="A109" s="21"/>
      <c r="B109" s="13"/>
      <c r="C109" s="9"/>
      <c r="D109" s="52" t="s">
        <v>29</v>
      </c>
      <c r="E109" s="50" t="s">
        <v>42</v>
      </c>
      <c r="F109" s="53">
        <v>40</v>
      </c>
      <c r="G109" s="55">
        <v>3.04</v>
      </c>
      <c r="H109" s="55">
        <v>0.32</v>
      </c>
      <c r="I109" s="55">
        <v>19.68</v>
      </c>
      <c r="J109" s="55">
        <v>94</v>
      </c>
      <c r="K109" s="65">
        <v>156</v>
      </c>
      <c r="L109" s="51">
        <v>2.2400000000000002</v>
      </c>
    </row>
    <row r="110" spans="1:12" ht="15" x14ac:dyDescent="0.25">
      <c r="A110" s="21"/>
      <c r="B110" s="13"/>
      <c r="C110" s="9"/>
      <c r="D110" s="52" t="s">
        <v>30</v>
      </c>
      <c r="E110" s="50" t="s">
        <v>46</v>
      </c>
      <c r="F110" s="53">
        <v>40</v>
      </c>
      <c r="G110" s="56">
        <v>2.64</v>
      </c>
      <c r="H110" s="56">
        <v>0.48</v>
      </c>
      <c r="I110" s="56">
        <v>13.6</v>
      </c>
      <c r="J110" s="56">
        <v>72.400000000000006</v>
      </c>
      <c r="K110" s="65">
        <v>157</v>
      </c>
      <c r="L110" s="51">
        <v>1.94</v>
      </c>
    </row>
    <row r="111" spans="1:12" ht="15" x14ac:dyDescent="0.25">
      <c r="A111" s="21"/>
      <c r="B111" s="13"/>
      <c r="C111" s="9"/>
      <c r="D111" s="5"/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1"/>
      <c r="B112" s="13"/>
      <c r="C112" s="9"/>
      <c r="D112" s="5"/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2"/>
      <c r="B113" s="15"/>
      <c r="C113" s="6"/>
      <c r="D113" s="16" t="s">
        <v>31</v>
      </c>
      <c r="E113" s="7"/>
      <c r="F113" s="17">
        <f>SUM(F104:F112)</f>
        <v>800</v>
      </c>
      <c r="G113" s="17">
        <f t="shared" ref="G113:J113" si="48">SUM(G104:G112)</f>
        <v>22.45</v>
      </c>
      <c r="H113" s="17">
        <f t="shared" si="48"/>
        <v>26.51</v>
      </c>
      <c r="I113" s="17">
        <f t="shared" si="48"/>
        <v>90.06</v>
      </c>
      <c r="J113" s="17">
        <f t="shared" si="48"/>
        <v>734.4</v>
      </c>
      <c r="K113" s="23"/>
      <c r="L113" s="17">
        <f t="shared" ref="L113" si="49">SUM(L104:L112)</f>
        <v>105.08</v>
      </c>
    </row>
    <row r="114" spans="1:12" ht="15.75" thickBot="1" x14ac:dyDescent="0.25">
      <c r="A114" s="27">
        <f>A97</f>
        <v>2</v>
      </c>
      <c r="B114" s="28">
        <f>B97</f>
        <v>1</v>
      </c>
      <c r="C114" s="90" t="s">
        <v>4</v>
      </c>
      <c r="D114" s="91"/>
      <c r="E114" s="29"/>
      <c r="F114" s="30">
        <f>F103+F113</f>
        <v>1340</v>
      </c>
      <c r="G114" s="30">
        <f t="shared" ref="G114" si="50">G103+G113</f>
        <v>41.42</v>
      </c>
      <c r="H114" s="30">
        <f t="shared" ref="H114" si="51">H103+H113</f>
        <v>43.57</v>
      </c>
      <c r="I114" s="30">
        <f t="shared" ref="I114" si="52">I103+I113</f>
        <v>164.28</v>
      </c>
      <c r="J114" s="30">
        <f t="shared" ref="J114:L114" si="53">J103+J113</f>
        <v>1261.52</v>
      </c>
      <c r="K114" s="30"/>
      <c r="L114" s="30">
        <f t="shared" si="53"/>
        <v>178.59</v>
      </c>
    </row>
    <row r="115" spans="1:12" ht="15" x14ac:dyDescent="0.25">
      <c r="A115" s="79">
        <v>2</v>
      </c>
      <c r="B115" s="80">
        <v>2</v>
      </c>
      <c r="C115" s="85" t="s">
        <v>19</v>
      </c>
      <c r="D115" s="77" t="s">
        <v>80</v>
      </c>
      <c r="E115" s="47" t="s">
        <v>100</v>
      </c>
      <c r="F115" s="53">
        <v>270</v>
      </c>
      <c r="G115" s="56">
        <v>13.62</v>
      </c>
      <c r="H115" s="56">
        <v>16.43</v>
      </c>
      <c r="I115" s="56">
        <v>34.83</v>
      </c>
      <c r="J115" s="56">
        <v>379.46</v>
      </c>
      <c r="K115" s="57" t="s">
        <v>101</v>
      </c>
      <c r="L115" s="51">
        <v>58.85</v>
      </c>
    </row>
    <row r="116" spans="1:12" ht="15" x14ac:dyDescent="0.25">
      <c r="A116" s="79"/>
      <c r="B116" s="80"/>
      <c r="C116" s="81"/>
      <c r="D116" s="77" t="s">
        <v>21</v>
      </c>
      <c r="E116" s="47" t="s">
        <v>48</v>
      </c>
      <c r="F116" s="48">
        <v>200</v>
      </c>
      <c r="G116" s="56">
        <v>0.1</v>
      </c>
      <c r="H116" s="56">
        <v>0</v>
      </c>
      <c r="I116" s="56">
        <v>15</v>
      </c>
      <c r="J116" s="56">
        <v>60</v>
      </c>
      <c r="K116" s="57">
        <v>77</v>
      </c>
      <c r="L116" s="51">
        <v>12.66</v>
      </c>
    </row>
    <row r="117" spans="1:12" ht="15" x14ac:dyDescent="0.25">
      <c r="A117" s="79"/>
      <c r="B117" s="80"/>
      <c r="C117" s="81"/>
      <c r="D117" s="77" t="s">
        <v>22</v>
      </c>
      <c r="E117" s="50" t="s">
        <v>42</v>
      </c>
      <c r="F117" s="53">
        <v>35</v>
      </c>
      <c r="G117" s="55">
        <v>2.66</v>
      </c>
      <c r="H117" s="55">
        <v>0.28000000000000003</v>
      </c>
      <c r="I117" s="55">
        <v>17.22</v>
      </c>
      <c r="J117" s="55">
        <v>82.25</v>
      </c>
      <c r="K117" s="65">
        <v>156</v>
      </c>
      <c r="L117" s="51">
        <v>2</v>
      </c>
    </row>
    <row r="118" spans="1:12" ht="15" x14ac:dyDescent="0.25">
      <c r="A118" s="79"/>
      <c r="B118" s="80"/>
      <c r="C118" s="81"/>
      <c r="D118" s="77"/>
      <c r="E118" s="50"/>
      <c r="F118" s="53"/>
      <c r="G118" s="55"/>
      <c r="H118" s="55"/>
      <c r="I118" s="55"/>
      <c r="J118" s="55"/>
      <c r="K118" s="65"/>
      <c r="L118" s="51"/>
    </row>
    <row r="119" spans="1:12" ht="15" x14ac:dyDescent="0.25">
      <c r="A119" s="79"/>
      <c r="B119" s="80"/>
      <c r="C119" s="81"/>
      <c r="D119" s="5"/>
      <c r="E119" s="50"/>
      <c r="F119" s="38"/>
      <c r="G119" s="54"/>
      <c r="H119" s="54"/>
      <c r="I119" s="54"/>
      <c r="J119" s="54"/>
      <c r="K119" s="57"/>
      <c r="L119" s="38"/>
    </row>
    <row r="120" spans="1:12" ht="15" x14ac:dyDescent="0.25">
      <c r="A120" s="79"/>
      <c r="B120" s="80"/>
      <c r="C120" s="81"/>
      <c r="D120" s="5"/>
      <c r="E120" s="37"/>
      <c r="F120" s="38"/>
      <c r="G120" s="38"/>
      <c r="H120" s="38"/>
      <c r="I120" s="38"/>
      <c r="J120" s="38"/>
      <c r="K120" s="69"/>
      <c r="L120" s="38"/>
    </row>
    <row r="121" spans="1:12" ht="15" x14ac:dyDescent="0.25">
      <c r="A121" s="79"/>
      <c r="B121" s="80"/>
      <c r="C121" s="81"/>
      <c r="D121" s="5"/>
      <c r="E121" s="37"/>
      <c r="F121" s="38"/>
      <c r="G121" s="38"/>
      <c r="H121" s="38"/>
      <c r="I121" s="38"/>
      <c r="J121" s="38"/>
      <c r="K121" s="69"/>
      <c r="L121" s="38"/>
    </row>
    <row r="122" spans="1:12" ht="15" x14ac:dyDescent="0.25">
      <c r="A122" s="82"/>
      <c r="B122" s="83"/>
      <c r="C122" s="84"/>
      <c r="D122" s="16" t="s">
        <v>31</v>
      </c>
      <c r="E122" s="7"/>
      <c r="F122" s="17">
        <f>SUM(F115:F121)</f>
        <v>505</v>
      </c>
      <c r="G122" s="17">
        <f t="shared" ref="G122:J122" si="54">SUM(G115:G121)</f>
        <v>16.38</v>
      </c>
      <c r="H122" s="17">
        <f t="shared" si="54"/>
        <v>16.71</v>
      </c>
      <c r="I122" s="17">
        <f t="shared" si="54"/>
        <v>67.05</v>
      </c>
      <c r="J122" s="17">
        <f t="shared" si="54"/>
        <v>521.71</v>
      </c>
      <c r="K122" s="70"/>
      <c r="L122" s="17">
        <f t="shared" ref="L122" si="55">SUM(L115:L121)</f>
        <v>73.510000000000005</v>
      </c>
    </row>
    <row r="123" spans="1:12" ht="15" x14ac:dyDescent="0.25">
      <c r="A123" s="11">
        <f>A115</f>
        <v>2</v>
      </c>
      <c r="B123" s="11">
        <f>B115</f>
        <v>2</v>
      </c>
      <c r="C123" s="8" t="s">
        <v>23</v>
      </c>
      <c r="D123" s="52" t="s">
        <v>24</v>
      </c>
      <c r="E123" s="47" t="s">
        <v>56</v>
      </c>
      <c r="F123" s="53">
        <v>60</v>
      </c>
      <c r="G123" s="78">
        <v>1.1399999999999999</v>
      </c>
      <c r="H123" s="78">
        <v>5.31</v>
      </c>
      <c r="I123" s="78">
        <v>6.64</v>
      </c>
      <c r="J123" s="78">
        <v>78.89</v>
      </c>
      <c r="K123" s="57">
        <v>15</v>
      </c>
      <c r="L123" s="51">
        <v>14.5</v>
      </c>
    </row>
    <row r="124" spans="1:12" ht="15" x14ac:dyDescent="0.25">
      <c r="A124" s="12"/>
      <c r="B124" s="13"/>
      <c r="C124" s="9"/>
      <c r="D124" s="52" t="s">
        <v>25</v>
      </c>
      <c r="E124" s="47" t="s">
        <v>49</v>
      </c>
      <c r="F124" s="53">
        <v>200</v>
      </c>
      <c r="G124" s="56">
        <v>1.46</v>
      </c>
      <c r="H124" s="56">
        <v>4</v>
      </c>
      <c r="I124" s="56">
        <v>8.52</v>
      </c>
      <c r="J124" s="56">
        <v>76</v>
      </c>
      <c r="K124" s="57" t="s">
        <v>64</v>
      </c>
      <c r="L124" s="51">
        <v>24.72</v>
      </c>
    </row>
    <row r="125" spans="1:12" ht="15" x14ac:dyDescent="0.25">
      <c r="A125" s="12"/>
      <c r="B125" s="13"/>
      <c r="C125" s="9"/>
      <c r="D125" s="52" t="s">
        <v>26</v>
      </c>
      <c r="E125" s="47" t="s">
        <v>66</v>
      </c>
      <c r="F125" s="48">
        <v>180</v>
      </c>
      <c r="G125" s="49">
        <v>13.35</v>
      </c>
      <c r="H125" s="49">
        <v>13.5</v>
      </c>
      <c r="I125" s="49">
        <v>30</v>
      </c>
      <c r="J125" s="49">
        <v>285.98</v>
      </c>
      <c r="K125" s="57">
        <v>172</v>
      </c>
      <c r="L125" s="51">
        <v>47.61</v>
      </c>
    </row>
    <row r="126" spans="1:12" ht="15" x14ac:dyDescent="0.25">
      <c r="A126" s="12"/>
      <c r="B126" s="13"/>
      <c r="C126" s="9"/>
      <c r="D126" s="52" t="s">
        <v>27</v>
      </c>
      <c r="E126" s="47"/>
      <c r="F126" s="53"/>
      <c r="G126" s="56"/>
      <c r="H126" s="56"/>
      <c r="I126" s="56"/>
      <c r="J126" s="56"/>
      <c r="K126" s="57"/>
      <c r="L126" s="51"/>
    </row>
    <row r="127" spans="1:12" ht="15" x14ac:dyDescent="0.25">
      <c r="A127" s="12"/>
      <c r="B127" s="13"/>
      <c r="C127" s="9"/>
      <c r="D127" s="52" t="s">
        <v>28</v>
      </c>
      <c r="E127" s="50" t="s">
        <v>71</v>
      </c>
      <c r="F127" s="53">
        <v>200</v>
      </c>
      <c r="G127" s="54">
        <v>0.56000000000000005</v>
      </c>
      <c r="H127" s="54">
        <v>0</v>
      </c>
      <c r="I127" s="54">
        <v>27.89</v>
      </c>
      <c r="J127" s="54">
        <v>113.79</v>
      </c>
      <c r="K127" s="57">
        <v>116</v>
      </c>
      <c r="L127" s="51">
        <v>14.9</v>
      </c>
    </row>
    <row r="128" spans="1:12" ht="15" x14ac:dyDescent="0.25">
      <c r="A128" s="12"/>
      <c r="B128" s="13"/>
      <c r="C128" s="9"/>
      <c r="D128" s="52" t="s">
        <v>29</v>
      </c>
      <c r="E128" s="50" t="s">
        <v>42</v>
      </c>
      <c r="F128" s="53">
        <v>30</v>
      </c>
      <c r="G128" s="55">
        <v>3.8</v>
      </c>
      <c r="H128" s="55">
        <v>0.4</v>
      </c>
      <c r="I128" s="55">
        <v>24.6</v>
      </c>
      <c r="J128" s="55">
        <v>117.5</v>
      </c>
      <c r="K128" s="65">
        <v>156</v>
      </c>
      <c r="L128" s="51">
        <v>1.8</v>
      </c>
    </row>
    <row r="129" spans="1:12" ht="15" x14ac:dyDescent="0.25">
      <c r="A129" s="12"/>
      <c r="B129" s="13"/>
      <c r="C129" s="9"/>
      <c r="D129" s="52" t="s">
        <v>30</v>
      </c>
      <c r="E129" s="50" t="s">
        <v>46</v>
      </c>
      <c r="F129" s="53">
        <v>30</v>
      </c>
      <c r="G129" s="56">
        <v>2.64</v>
      </c>
      <c r="H129" s="56">
        <v>0.48</v>
      </c>
      <c r="I129" s="56">
        <v>13.6</v>
      </c>
      <c r="J129" s="56">
        <v>72.400000000000006</v>
      </c>
      <c r="K129" s="65">
        <v>157</v>
      </c>
      <c r="L129" s="53">
        <v>1.55</v>
      </c>
    </row>
    <row r="130" spans="1:12" ht="15" x14ac:dyDescent="0.25">
      <c r="A130" s="12"/>
      <c r="B130" s="13"/>
      <c r="C130" s="9"/>
      <c r="D130" s="5"/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2"/>
      <c r="B131" s="13"/>
      <c r="C131" s="9"/>
      <c r="D131" s="5"/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4"/>
      <c r="B132" s="15"/>
      <c r="C132" s="6"/>
      <c r="D132" s="16" t="s">
        <v>31</v>
      </c>
      <c r="E132" s="7"/>
      <c r="F132" s="17">
        <f>SUM(F123:F131)</f>
        <v>700</v>
      </c>
      <c r="G132" s="17">
        <f t="shared" ref="G132:J132" si="56">SUM(G123:G131)</f>
        <v>22.95</v>
      </c>
      <c r="H132" s="17">
        <f t="shared" si="56"/>
        <v>23.689999999999998</v>
      </c>
      <c r="I132" s="17">
        <f t="shared" si="56"/>
        <v>111.25</v>
      </c>
      <c r="J132" s="17">
        <f t="shared" si="56"/>
        <v>744.56</v>
      </c>
      <c r="K132" s="23"/>
      <c r="L132" s="17">
        <f t="shared" ref="L132" si="57">SUM(L123:L131)</f>
        <v>105.08</v>
      </c>
    </row>
    <row r="133" spans="1:12" ht="15.75" thickBot="1" x14ac:dyDescent="0.25">
      <c r="A133" s="31">
        <f>A115</f>
        <v>2</v>
      </c>
      <c r="B133" s="31">
        <f>B115</f>
        <v>2</v>
      </c>
      <c r="C133" s="90" t="s">
        <v>4</v>
      </c>
      <c r="D133" s="91"/>
      <c r="E133" s="29"/>
      <c r="F133" s="30">
        <f>F122+F132</f>
        <v>1205</v>
      </c>
      <c r="G133" s="30">
        <f t="shared" ref="G133" si="58">G122+G132</f>
        <v>39.33</v>
      </c>
      <c r="H133" s="30">
        <f t="shared" ref="H133" si="59">H122+H132</f>
        <v>40.4</v>
      </c>
      <c r="I133" s="30">
        <f t="shared" ref="I133" si="60">I122+I132</f>
        <v>178.3</v>
      </c>
      <c r="J133" s="30">
        <f t="shared" ref="J133:L133" si="61">J122+J132</f>
        <v>1266.27</v>
      </c>
      <c r="K133" s="30"/>
      <c r="L133" s="30">
        <f t="shared" si="61"/>
        <v>178.59</v>
      </c>
    </row>
    <row r="134" spans="1:12" ht="30" x14ac:dyDescent="0.25">
      <c r="A134" s="62">
        <v>2</v>
      </c>
      <c r="B134" s="63">
        <v>3</v>
      </c>
      <c r="C134" s="64" t="s">
        <v>19</v>
      </c>
      <c r="D134" s="46" t="s">
        <v>20</v>
      </c>
      <c r="E134" s="47" t="s">
        <v>72</v>
      </c>
      <c r="F134" s="86">
        <v>260</v>
      </c>
      <c r="G134" s="49">
        <v>15.18</v>
      </c>
      <c r="H134" s="49">
        <v>16.170000000000002</v>
      </c>
      <c r="I134" s="49">
        <v>44.09</v>
      </c>
      <c r="J134" s="49">
        <v>398.16</v>
      </c>
      <c r="K134" s="50" t="s">
        <v>83</v>
      </c>
      <c r="L134" s="51">
        <v>63.51</v>
      </c>
    </row>
    <row r="135" spans="1:12" ht="15" x14ac:dyDescent="0.25">
      <c r="A135" s="21"/>
      <c r="B135" s="13"/>
      <c r="C135" s="9"/>
      <c r="D135" s="52" t="s">
        <v>21</v>
      </c>
      <c r="E135" s="47" t="s">
        <v>93</v>
      </c>
      <c r="F135" s="87">
        <v>200</v>
      </c>
      <c r="G135" s="56">
        <v>0</v>
      </c>
      <c r="H135" s="56">
        <v>0</v>
      </c>
      <c r="I135" s="56">
        <v>23.2</v>
      </c>
      <c r="J135" s="56">
        <v>92.8</v>
      </c>
      <c r="K135" s="57">
        <v>80</v>
      </c>
      <c r="L135" s="51">
        <v>7.62</v>
      </c>
    </row>
    <row r="136" spans="1:12" ht="15.75" customHeight="1" x14ac:dyDescent="0.25">
      <c r="A136" s="21"/>
      <c r="B136" s="13"/>
      <c r="C136" s="9"/>
      <c r="D136" s="52" t="s">
        <v>22</v>
      </c>
      <c r="E136" s="50" t="s">
        <v>42</v>
      </c>
      <c r="F136" s="87">
        <v>40</v>
      </c>
      <c r="G136" s="55">
        <v>3.04</v>
      </c>
      <c r="H136" s="55">
        <v>0.32</v>
      </c>
      <c r="I136" s="55">
        <v>19.68</v>
      </c>
      <c r="J136" s="55">
        <v>94</v>
      </c>
      <c r="K136" s="65">
        <v>156</v>
      </c>
      <c r="L136" s="51">
        <v>2.38</v>
      </c>
    </row>
    <row r="137" spans="1:12" ht="15" x14ac:dyDescent="0.25">
      <c r="A137" s="21"/>
      <c r="B137" s="13"/>
      <c r="C137" s="9"/>
      <c r="D137" s="5"/>
      <c r="E137" s="37"/>
      <c r="F137" s="38"/>
      <c r="G137" s="38"/>
      <c r="H137" s="38"/>
      <c r="I137" s="38"/>
      <c r="J137" s="38"/>
      <c r="K137" s="69"/>
      <c r="L137" s="38"/>
    </row>
    <row r="138" spans="1:12" ht="15" x14ac:dyDescent="0.25">
      <c r="A138" s="21"/>
      <c r="B138" s="13"/>
      <c r="C138" s="9"/>
      <c r="D138" s="5"/>
      <c r="E138" s="37"/>
      <c r="F138" s="38"/>
      <c r="G138" s="38"/>
      <c r="H138" s="38"/>
      <c r="I138" s="38"/>
      <c r="J138" s="38"/>
      <c r="K138" s="69"/>
      <c r="L138" s="38"/>
    </row>
    <row r="139" spans="1:12" ht="15" x14ac:dyDescent="0.25">
      <c r="A139" s="21"/>
      <c r="B139" s="13"/>
      <c r="C139" s="9"/>
      <c r="D139" s="5"/>
      <c r="E139" s="37"/>
      <c r="F139" s="38"/>
      <c r="G139" s="38"/>
      <c r="H139" s="38"/>
      <c r="I139" s="38"/>
      <c r="J139" s="38"/>
      <c r="K139" s="69"/>
      <c r="L139" s="38"/>
    </row>
    <row r="140" spans="1:12" ht="15" x14ac:dyDescent="0.25">
      <c r="A140" s="22"/>
      <c r="B140" s="15"/>
      <c r="C140" s="6"/>
      <c r="D140" s="16" t="s">
        <v>31</v>
      </c>
      <c r="E140" s="7"/>
      <c r="F140" s="17">
        <f>SUM(F134:F139)</f>
        <v>500</v>
      </c>
      <c r="G140" s="17">
        <f t="shared" ref="G140:J140" si="62">SUM(G134:G139)</f>
        <v>18.22</v>
      </c>
      <c r="H140" s="17">
        <f t="shared" si="62"/>
        <v>16.490000000000002</v>
      </c>
      <c r="I140" s="17">
        <f t="shared" si="62"/>
        <v>86.97</v>
      </c>
      <c r="J140" s="17">
        <f t="shared" si="62"/>
        <v>584.96</v>
      </c>
      <c r="K140" s="70"/>
      <c r="L140" s="17">
        <f t="shared" ref="L140" si="63">SUM(L134:L139)</f>
        <v>73.509999999999991</v>
      </c>
    </row>
    <row r="141" spans="1:12" ht="15" x14ac:dyDescent="0.25">
      <c r="A141" s="24">
        <f>A134</f>
        <v>2</v>
      </c>
      <c r="B141" s="11">
        <f>B134</f>
        <v>3</v>
      </c>
      <c r="C141" s="8" t="s">
        <v>23</v>
      </c>
      <c r="D141" s="52" t="s">
        <v>24</v>
      </c>
      <c r="E141" s="88" t="s">
        <v>53</v>
      </c>
      <c r="F141" s="89">
        <v>60</v>
      </c>
      <c r="G141" s="78">
        <v>1.1499999999999999</v>
      </c>
      <c r="H141" s="78">
        <v>5.04</v>
      </c>
      <c r="I141" s="78">
        <v>5.04</v>
      </c>
      <c r="J141" s="78">
        <v>72.180000000000007</v>
      </c>
      <c r="K141" s="57">
        <v>13</v>
      </c>
      <c r="L141" s="51">
        <v>8.9600000000000009</v>
      </c>
    </row>
    <row r="142" spans="1:12" ht="15" x14ac:dyDescent="0.25">
      <c r="A142" s="21"/>
      <c r="B142" s="13"/>
      <c r="C142" s="9"/>
      <c r="D142" s="52" t="s">
        <v>25</v>
      </c>
      <c r="E142" s="47" t="s">
        <v>50</v>
      </c>
      <c r="F142" s="53">
        <v>200</v>
      </c>
      <c r="G142" s="56">
        <v>1.68</v>
      </c>
      <c r="H142" s="56">
        <v>4.0999999999999996</v>
      </c>
      <c r="I142" s="56">
        <v>13.27</v>
      </c>
      <c r="J142" s="56">
        <v>96.6</v>
      </c>
      <c r="K142" s="57">
        <v>173</v>
      </c>
      <c r="L142" s="51">
        <v>9.91</v>
      </c>
    </row>
    <row r="143" spans="1:12" ht="15" x14ac:dyDescent="0.25">
      <c r="A143" s="21"/>
      <c r="B143" s="13"/>
      <c r="C143" s="9"/>
      <c r="D143" s="52" t="s">
        <v>26</v>
      </c>
      <c r="E143" s="50" t="s">
        <v>92</v>
      </c>
      <c r="F143" s="53">
        <v>110</v>
      </c>
      <c r="G143" s="56">
        <v>9.93</v>
      </c>
      <c r="H143" s="56">
        <v>10.02</v>
      </c>
      <c r="I143" s="56">
        <v>8.84</v>
      </c>
      <c r="J143" s="56">
        <v>177.66</v>
      </c>
      <c r="K143" s="57">
        <v>84</v>
      </c>
      <c r="L143" s="51">
        <v>68.61</v>
      </c>
    </row>
    <row r="144" spans="1:12" ht="15" x14ac:dyDescent="0.25">
      <c r="A144" s="21"/>
      <c r="B144" s="13"/>
      <c r="C144" s="9"/>
      <c r="D144" s="52" t="s">
        <v>27</v>
      </c>
      <c r="E144" s="47" t="s">
        <v>55</v>
      </c>
      <c r="F144" s="53">
        <v>155</v>
      </c>
      <c r="G144" s="56">
        <v>5.43</v>
      </c>
      <c r="H144" s="56">
        <v>6.36</v>
      </c>
      <c r="I144" s="56">
        <v>36.43</v>
      </c>
      <c r="J144" s="56">
        <v>227.85</v>
      </c>
      <c r="K144" s="57">
        <v>169</v>
      </c>
      <c r="L144" s="51">
        <v>11.74</v>
      </c>
    </row>
    <row r="145" spans="1:12" ht="15" x14ac:dyDescent="0.25">
      <c r="A145" s="21"/>
      <c r="B145" s="13"/>
      <c r="C145" s="9"/>
      <c r="D145" s="52" t="s">
        <v>28</v>
      </c>
      <c r="E145" s="50" t="s">
        <v>62</v>
      </c>
      <c r="F145" s="53">
        <v>200</v>
      </c>
      <c r="G145" s="56">
        <v>0.2</v>
      </c>
      <c r="H145" s="56"/>
      <c r="I145" s="56">
        <v>35.799999999999997</v>
      </c>
      <c r="J145" s="56">
        <v>142</v>
      </c>
      <c r="K145" s="57">
        <v>117</v>
      </c>
      <c r="L145" s="53">
        <v>2.62</v>
      </c>
    </row>
    <row r="146" spans="1:12" ht="15" x14ac:dyDescent="0.25">
      <c r="A146" s="21"/>
      <c r="B146" s="13"/>
      <c r="C146" s="9"/>
      <c r="D146" s="52" t="s">
        <v>29</v>
      </c>
      <c r="E146" s="50" t="s">
        <v>42</v>
      </c>
      <c r="F146" s="53">
        <v>30</v>
      </c>
      <c r="G146" s="55">
        <v>2.2799999999999998</v>
      </c>
      <c r="H146" s="55">
        <v>0.24</v>
      </c>
      <c r="I146" s="55">
        <v>14.76</v>
      </c>
      <c r="J146" s="55">
        <v>70.5</v>
      </c>
      <c r="K146" s="65">
        <v>156</v>
      </c>
      <c r="L146" s="53">
        <v>1.98</v>
      </c>
    </row>
    <row r="147" spans="1:12" ht="15" x14ac:dyDescent="0.25">
      <c r="A147" s="21"/>
      <c r="B147" s="13"/>
      <c r="C147" s="9"/>
      <c r="D147" s="52" t="s">
        <v>30</v>
      </c>
      <c r="E147" s="50" t="s">
        <v>46</v>
      </c>
      <c r="F147" s="53">
        <v>30</v>
      </c>
      <c r="G147" s="56">
        <v>1.98</v>
      </c>
      <c r="H147" s="56">
        <v>0.36</v>
      </c>
      <c r="I147" s="56">
        <v>10.199999999999999</v>
      </c>
      <c r="J147" s="56">
        <v>54.3</v>
      </c>
      <c r="K147" s="65">
        <v>157</v>
      </c>
      <c r="L147" s="51">
        <v>1.26</v>
      </c>
    </row>
    <row r="148" spans="1:12" ht="15" x14ac:dyDescent="0.25">
      <c r="A148" s="21"/>
      <c r="B148" s="13"/>
      <c r="C148" s="9"/>
      <c r="D148" s="5"/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1"/>
      <c r="B149" s="13"/>
      <c r="C149" s="9"/>
      <c r="D149" s="5"/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2"/>
      <c r="B150" s="15"/>
      <c r="C150" s="6"/>
      <c r="D150" s="16" t="s">
        <v>31</v>
      </c>
      <c r="E150" s="7"/>
      <c r="F150" s="17">
        <f>SUM(F141:F149)</f>
        <v>785</v>
      </c>
      <c r="G150" s="17">
        <f t="shared" ref="G150:J150" si="64">SUM(G141:G149)</f>
        <v>22.65</v>
      </c>
      <c r="H150" s="17">
        <f t="shared" si="64"/>
        <v>26.119999999999997</v>
      </c>
      <c r="I150" s="17">
        <f t="shared" si="64"/>
        <v>124.34</v>
      </c>
      <c r="J150" s="17">
        <f t="shared" si="64"/>
        <v>841.08999999999992</v>
      </c>
      <c r="K150" s="23"/>
      <c r="L150" s="17">
        <f t="shared" ref="L150" si="65">SUM(L141:L149)</f>
        <v>105.08000000000001</v>
      </c>
    </row>
    <row r="151" spans="1:12" ht="15.75" thickBot="1" x14ac:dyDescent="0.25">
      <c r="A151" s="27">
        <f>A134</f>
        <v>2</v>
      </c>
      <c r="B151" s="28">
        <f>B134</f>
        <v>3</v>
      </c>
      <c r="C151" s="90" t="s">
        <v>4</v>
      </c>
      <c r="D151" s="91"/>
      <c r="E151" s="29"/>
      <c r="F151" s="30">
        <f>F140+F150</f>
        <v>1285</v>
      </c>
      <c r="G151" s="30">
        <f t="shared" ref="G151" si="66">G140+G150</f>
        <v>40.869999999999997</v>
      </c>
      <c r="H151" s="30">
        <f t="shared" ref="H151" si="67">H140+H150</f>
        <v>42.61</v>
      </c>
      <c r="I151" s="30">
        <f t="shared" ref="I151" si="68">I140+I150</f>
        <v>211.31</v>
      </c>
      <c r="J151" s="30">
        <f t="shared" ref="J151:L151" si="69">J140+J150</f>
        <v>1426.05</v>
      </c>
      <c r="K151" s="30"/>
      <c r="L151" s="30">
        <f t="shared" si="69"/>
        <v>178.59</v>
      </c>
    </row>
    <row r="152" spans="1:12" ht="30" x14ac:dyDescent="0.25">
      <c r="A152" s="18">
        <v>2</v>
      </c>
      <c r="B152" s="19">
        <v>4</v>
      </c>
      <c r="C152" s="20" t="s">
        <v>19</v>
      </c>
      <c r="D152" s="46" t="s">
        <v>20</v>
      </c>
      <c r="E152" s="47" t="s">
        <v>102</v>
      </c>
      <c r="F152" s="48">
        <v>260</v>
      </c>
      <c r="G152" s="49">
        <v>14.36</v>
      </c>
      <c r="H152" s="49">
        <v>20.62</v>
      </c>
      <c r="I152" s="49">
        <v>44.06</v>
      </c>
      <c r="J152" s="49">
        <v>358.02</v>
      </c>
      <c r="K152" s="57">
        <v>110.14100000000001</v>
      </c>
      <c r="L152" s="51">
        <v>67.87</v>
      </c>
    </row>
    <row r="153" spans="1:12" ht="15" x14ac:dyDescent="0.25">
      <c r="A153" s="21"/>
      <c r="B153" s="13"/>
      <c r="C153" s="9"/>
      <c r="D153" s="52" t="s">
        <v>21</v>
      </c>
      <c r="E153" s="47" t="s">
        <v>48</v>
      </c>
      <c r="F153" s="53">
        <v>200</v>
      </c>
      <c r="G153" s="56">
        <v>0.1</v>
      </c>
      <c r="H153" s="56">
        <v>0</v>
      </c>
      <c r="I153" s="56">
        <v>4.95</v>
      </c>
      <c r="J153" s="56">
        <v>60</v>
      </c>
      <c r="K153" s="57">
        <v>77</v>
      </c>
      <c r="L153" s="51">
        <v>2.83</v>
      </c>
    </row>
    <row r="154" spans="1:12" ht="15" x14ac:dyDescent="0.25">
      <c r="A154" s="21"/>
      <c r="B154" s="13"/>
      <c r="C154" s="9"/>
      <c r="D154" s="52" t="s">
        <v>22</v>
      </c>
      <c r="E154" s="50" t="s">
        <v>42</v>
      </c>
      <c r="F154" s="53">
        <v>50</v>
      </c>
      <c r="G154" s="55">
        <v>3.8</v>
      </c>
      <c r="H154" s="55">
        <v>0.4</v>
      </c>
      <c r="I154" s="55">
        <v>24.6</v>
      </c>
      <c r="J154" s="55">
        <v>117.5</v>
      </c>
      <c r="K154" s="65">
        <v>156</v>
      </c>
      <c r="L154" s="51">
        <v>2.81</v>
      </c>
    </row>
    <row r="155" spans="1:12" ht="15" x14ac:dyDescent="0.25">
      <c r="A155" s="21"/>
      <c r="B155" s="13"/>
      <c r="C155" s="9"/>
      <c r="D155" s="52"/>
      <c r="E155" s="50"/>
      <c r="F155" s="53"/>
      <c r="G155" s="55"/>
      <c r="H155" s="55"/>
      <c r="I155" s="55"/>
      <c r="J155" s="55"/>
      <c r="K155" s="65"/>
      <c r="L155" s="51"/>
    </row>
    <row r="156" spans="1:12" ht="15" x14ac:dyDescent="0.25">
      <c r="A156" s="21"/>
      <c r="B156" s="13"/>
      <c r="C156" s="9"/>
      <c r="D156" s="5"/>
      <c r="E156" s="37"/>
      <c r="F156" s="38"/>
      <c r="G156" s="38"/>
      <c r="H156" s="38"/>
      <c r="I156" s="38"/>
      <c r="J156" s="38"/>
      <c r="K156" s="39"/>
      <c r="L156" s="38"/>
    </row>
    <row r="157" spans="1:12" ht="15" x14ac:dyDescent="0.25">
      <c r="A157" s="21"/>
      <c r="B157" s="13"/>
      <c r="C157" s="9"/>
      <c r="D157" s="5"/>
      <c r="E157" s="37"/>
      <c r="F157" s="38"/>
      <c r="G157" s="38"/>
      <c r="H157" s="38"/>
      <c r="I157" s="38"/>
      <c r="J157" s="38"/>
      <c r="K157" s="39"/>
      <c r="L157" s="38"/>
    </row>
    <row r="158" spans="1:12" ht="15" x14ac:dyDescent="0.25">
      <c r="A158" s="21"/>
      <c r="B158" s="13"/>
      <c r="C158" s="9"/>
      <c r="D158" s="5"/>
      <c r="E158" s="37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2"/>
      <c r="B159" s="15"/>
      <c r="C159" s="6"/>
      <c r="D159" s="16" t="s">
        <v>31</v>
      </c>
      <c r="E159" s="7"/>
      <c r="F159" s="17">
        <f>SUM(F152:F158)</f>
        <v>510</v>
      </c>
      <c r="G159" s="17">
        <f t="shared" ref="G159:J159" si="70">SUM(G152:G158)</f>
        <v>18.259999999999998</v>
      </c>
      <c r="H159" s="17">
        <f t="shared" si="70"/>
        <v>21.02</v>
      </c>
      <c r="I159" s="17">
        <f t="shared" si="70"/>
        <v>73.610000000000014</v>
      </c>
      <c r="J159" s="17">
        <f t="shared" si="70"/>
        <v>535.52</v>
      </c>
      <c r="K159" s="23"/>
      <c r="L159" s="17">
        <f t="shared" ref="L159" si="71">SUM(L152:L158)</f>
        <v>73.510000000000005</v>
      </c>
    </row>
    <row r="160" spans="1:12" ht="15" x14ac:dyDescent="0.25">
      <c r="A160" s="24">
        <f>A152</f>
        <v>2</v>
      </c>
      <c r="B160" s="11">
        <f>B152</f>
        <v>4</v>
      </c>
      <c r="C160" s="8" t="s">
        <v>23</v>
      </c>
      <c r="D160" s="52" t="s">
        <v>24</v>
      </c>
      <c r="E160" s="47" t="s">
        <v>59</v>
      </c>
      <c r="F160" s="53">
        <v>60</v>
      </c>
      <c r="G160" s="56">
        <v>0.62</v>
      </c>
      <c r="H160" s="56">
        <v>5.31</v>
      </c>
      <c r="I160" s="56">
        <v>6.29</v>
      </c>
      <c r="J160" s="56">
        <v>75.459999999999994</v>
      </c>
      <c r="K160" s="57">
        <v>20</v>
      </c>
      <c r="L160" s="51">
        <v>25.86</v>
      </c>
    </row>
    <row r="161" spans="1:12" ht="15" x14ac:dyDescent="0.25">
      <c r="A161" s="21"/>
      <c r="B161" s="13"/>
      <c r="C161" s="9"/>
      <c r="D161" s="52" t="s">
        <v>25</v>
      </c>
      <c r="E161" s="47" t="s">
        <v>51</v>
      </c>
      <c r="F161" s="53">
        <v>200</v>
      </c>
      <c r="G161" s="56">
        <v>3.03</v>
      </c>
      <c r="H161" s="56">
        <v>5.0199999999999996</v>
      </c>
      <c r="I161" s="56">
        <v>10.52</v>
      </c>
      <c r="J161" s="56">
        <v>99.42</v>
      </c>
      <c r="K161" s="57">
        <v>17</v>
      </c>
      <c r="L161" s="51">
        <v>7.9</v>
      </c>
    </row>
    <row r="162" spans="1:12" ht="15" x14ac:dyDescent="0.25">
      <c r="A162" s="21"/>
      <c r="B162" s="13"/>
      <c r="C162" s="9"/>
      <c r="D162" s="52" t="s">
        <v>26</v>
      </c>
      <c r="E162" s="47" t="s">
        <v>58</v>
      </c>
      <c r="F162" s="48">
        <v>220</v>
      </c>
      <c r="G162" s="49">
        <v>15.26</v>
      </c>
      <c r="H162" s="49">
        <v>17.11</v>
      </c>
      <c r="I162" s="49">
        <v>33.049999999999997</v>
      </c>
      <c r="J162" s="49">
        <v>385.24</v>
      </c>
      <c r="K162" s="57">
        <v>141</v>
      </c>
      <c r="L162" s="51">
        <v>58.33</v>
      </c>
    </row>
    <row r="163" spans="1:12" ht="15" x14ac:dyDescent="0.25">
      <c r="A163" s="21"/>
      <c r="B163" s="13"/>
      <c r="C163" s="9"/>
      <c r="D163" s="52" t="s">
        <v>27</v>
      </c>
      <c r="E163" s="47"/>
      <c r="F163" s="48"/>
      <c r="G163" s="49"/>
      <c r="H163" s="49"/>
      <c r="I163" s="49"/>
      <c r="J163" s="49"/>
      <c r="K163" s="57"/>
      <c r="L163" s="51"/>
    </row>
    <row r="164" spans="1:12" ht="15" x14ac:dyDescent="0.25">
      <c r="A164" s="21"/>
      <c r="B164" s="13"/>
      <c r="C164" s="9"/>
      <c r="D164" s="52" t="s">
        <v>28</v>
      </c>
      <c r="E164" s="50" t="s">
        <v>68</v>
      </c>
      <c r="F164" s="53">
        <v>200</v>
      </c>
      <c r="G164" s="54">
        <v>0</v>
      </c>
      <c r="H164" s="54">
        <v>0</v>
      </c>
      <c r="I164" s="54">
        <v>22.4</v>
      </c>
      <c r="J164" s="54">
        <v>89.6</v>
      </c>
      <c r="K164" s="57">
        <v>33</v>
      </c>
      <c r="L164" s="51">
        <v>9.2799999999999994</v>
      </c>
    </row>
    <row r="165" spans="1:12" ht="15" x14ac:dyDescent="0.25">
      <c r="A165" s="21"/>
      <c r="B165" s="13"/>
      <c r="C165" s="9"/>
      <c r="D165" s="52" t="s">
        <v>29</v>
      </c>
      <c r="E165" s="50" t="s">
        <v>42</v>
      </c>
      <c r="F165" s="53">
        <v>40</v>
      </c>
      <c r="G165" s="55">
        <v>3.04</v>
      </c>
      <c r="H165" s="55">
        <v>0.32</v>
      </c>
      <c r="I165" s="55">
        <v>19.68</v>
      </c>
      <c r="J165" s="55">
        <v>94</v>
      </c>
      <c r="K165" s="65">
        <v>156</v>
      </c>
      <c r="L165" s="53">
        <v>2.1800000000000002</v>
      </c>
    </row>
    <row r="166" spans="1:12" ht="15" x14ac:dyDescent="0.25">
      <c r="A166" s="21"/>
      <c r="B166" s="13"/>
      <c r="C166" s="9"/>
      <c r="D166" s="52" t="s">
        <v>30</v>
      </c>
      <c r="E166" s="50" t="s">
        <v>46</v>
      </c>
      <c r="F166" s="53">
        <v>40</v>
      </c>
      <c r="G166" s="56">
        <v>2.64</v>
      </c>
      <c r="H166" s="56">
        <v>0.48</v>
      </c>
      <c r="I166" s="56">
        <v>13.6</v>
      </c>
      <c r="J166" s="56">
        <v>72.400000000000006</v>
      </c>
      <c r="K166" s="65">
        <v>157</v>
      </c>
      <c r="L166" s="51">
        <v>1.53</v>
      </c>
    </row>
    <row r="167" spans="1:12" ht="15" x14ac:dyDescent="0.25">
      <c r="A167" s="21"/>
      <c r="B167" s="13"/>
      <c r="C167" s="9"/>
      <c r="D167" s="5"/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1"/>
      <c r="B168" s="13"/>
      <c r="C168" s="9"/>
      <c r="D168" s="5"/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2"/>
      <c r="B169" s="15"/>
      <c r="C169" s="6"/>
      <c r="D169" s="16" t="s">
        <v>31</v>
      </c>
      <c r="E169" s="7"/>
      <c r="F169" s="17">
        <f>SUM(F160:F168)</f>
        <v>760</v>
      </c>
      <c r="G169" s="17">
        <f t="shared" ref="G169:J169" si="72">SUM(G160:G168)</f>
        <v>24.59</v>
      </c>
      <c r="H169" s="17">
        <f t="shared" si="72"/>
        <v>28.24</v>
      </c>
      <c r="I169" s="17">
        <f t="shared" si="72"/>
        <v>105.53999999999999</v>
      </c>
      <c r="J169" s="17">
        <f t="shared" si="72"/>
        <v>816.12</v>
      </c>
      <c r="K169" s="23"/>
      <c r="L169" s="17">
        <f t="shared" ref="L169" si="73">SUM(L160:L168)</f>
        <v>105.08000000000001</v>
      </c>
    </row>
    <row r="170" spans="1:12" ht="15.75" thickBot="1" x14ac:dyDescent="0.25">
      <c r="A170" s="27">
        <f>A152</f>
        <v>2</v>
      </c>
      <c r="B170" s="28">
        <f>B152</f>
        <v>4</v>
      </c>
      <c r="C170" s="90" t="s">
        <v>4</v>
      </c>
      <c r="D170" s="91"/>
      <c r="E170" s="29"/>
      <c r="F170" s="30">
        <f>F159+F169</f>
        <v>1270</v>
      </c>
      <c r="G170" s="30">
        <f t="shared" ref="G170" si="74">G159+G169</f>
        <v>42.849999999999994</v>
      </c>
      <c r="H170" s="30">
        <f t="shared" ref="H170" si="75">H159+H169</f>
        <v>49.26</v>
      </c>
      <c r="I170" s="30">
        <f t="shared" ref="I170" si="76">I159+I169</f>
        <v>179.15</v>
      </c>
      <c r="J170" s="30">
        <f t="shared" ref="J170:L170" si="77">J159+J169</f>
        <v>1351.6399999999999</v>
      </c>
      <c r="K170" s="30"/>
      <c r="L170" s="30">
        <f t="shared" si="77"/>
        <v>178.59000000000003</v>
      </c>
    </row>
    <row r="171" spans="1:12" ht="30" x14ac:dyDescent="0.25">
      <c r="A171" s="18">
        <v>2</v>
      </c>
      <c r="B171" s="19">
        <v>5</v>
      </c>
      <c r="C171" s="20" t="s">
        <v>19</v>
      </c>
      <c r="D171" s="46" t="s">
        <v>20</v>
      </c>
      <c r="E171" s="47" t="s">
        <v>95</v>
      </c>
      <c r="F171" s="53">
        <v>250</v>
      </c>
      <c r="G171" s="56">
        <v>16.100000000000001</v>
      </c>
      <c r="H171" s="56">
        <v>15.56</v>
      </c>
      <c r="I171" s="56">
        <v>36.86</v>
      </c>
      <c r="J171" s="56">
        <v>389.4</v>
      </c>
      <c r="K171" s="47" t="s">
        <v>94</v>
      </c>
      <c r="L171" s="51">
        <v>59.84</v>
      </c>
    </row>
    <row r="172" spans="1:12" ht="15" x14ac:dyDescent="0.25">
      <c r="A172" s="21"/>
      <c r="B172" s="13"/>
      <c r="C172" s="9"/>
      <c r="D172" s="52" t="s">
        <v>21</v>
      </c>
      <c r="E172" s="47" t="s">
        <v>76</v>
      </c>
      <c r="F172" s="53">
        <v>200</v>
      </c>
      <c r="G172" s="56">
        <v>0</v>
      </c>
      <c r="H172" s="56">
        <v>0</v>
      </c>
      <c r="I172" s="56">
        <v>22.76</v>
      </c>
      <c r="J172" s="56">
        <v>91.04</v>
      </c>
      <c r="K172" s="57">
        <v>26</v>
      </c>
      <c r="L172" s="51">
        <v>10.15</v>
      </c>
    </row>
    <row r="173" spans="1:12" ht="15" x14ac:dyDescent="0.25">
      <c r="A173" s="21"/>
      <c r="B173" s="13"/>
      <c r="C173" s="9"/>
      <c r="D173" s="52" t="s">
        <v>22</v>
      </c>
      <c r="E173" s="50" t="s">
        <v>42</v>
      </c>
      <c r="F173" s="53">
        <v>50</v>
      </c>
      <c r="G173" s="55">
        <v>3.8</v>
      </c>
      <c r="H173" s="55">
        <v>0.4</v>
      </c>
      <c r="I173" s="55">
        <v>24.6</v>
      </c>
      <c r="J173" s="55">
        <v>117.5</v>
      </c>
      <c r="K173" s="65">
        <v>156</v>
      </c>
      <c r="L173" s="51">
        <v>3.52</v>
      </c>
    </row>
    <row r="174" spans="1:12" ht="15" x14ac:dyDescent="0.25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69"/>
      <c r="L174" s="38"/>
    </row>
    <row r="175" spans="1:12" ht="15" x14ac:dyDescent="0.25">
      <c r="A175" s="21"/>
      <c r="B175" s="13"/>
      <c r="C175" s="9"/>
      <c r="D175" s="5"/>
      <c r="E175" s="37"/>
      <c r="F175" s="38"/>
      <c r="G175" s="38"/>
      <c r="H175" s="38"/>
      <c r="I175" s="38"/>
      <c r="J175" s="38"/>
      <c r="K175" s="69"/>
      <c r="L175" s="38"/>
    </row>
    <row r="176" spans="1:12" ht="15" x14ac:dyDescent="0.25">
      <c r="A176" s="21"/>
      <c r="B176" s="13"/>
      <c r="C176" s="9"/>
      <c r="D176" s="5"/>
      <c r="E176" s="37"/>
      <c r="F176" s="38"/>
      <c r="G176" s="38"/>
      <c r="H176" s="38"/>
      <c r="I176" s="38"/>
      <c r="J176" s="38"/>
      <c r="K176" s="69"/>
      <c r="L176" s="38"/>
    </row>
    <row r="177" spans="1:12" ht="15.75" customHeight="1" x14ac:dyDescent="0.25">
      <c r="A177" s="22"/>
      <c r="B177" s="15"/>
      <c r="C177" s="6"/>
      <c r="D177" s="16" t="s">
        <v>31</v>
      </c>
      <c r="E177" s="7"/>
      <c r="F177" s="17">
        <f>SUM(F171:F176)</f>
        <v>500</v>
      </c>
      <c r="G177" s="17">
        <f t="shared" ref="G177:J177" si="78">SUM(G171:G176)</f>
        <v>19.900000000000002</v>
      </c>
      <c r="H177" s="17">
        <f t="shared" si="78"/>
        <v>15.96</v>
      </c>
      <c r="I177" s="17">
        <f t="shared" si="78"/>
        <v>84.22</v>
      </c>
      <c r="J177" s="17">
        <f t="shared" si="78"/>
        <v>597.94000000000005</v>
      </c>
      <c r="K177" s="70"/>
      <c r="L177" s="17">
        <f t="shared" ref="L177" si="79">SUM(L171:L176)</f>
        <v>73.510000000000005</v>
      </c>
    </row>
    <row r="178" spans="1:12" ht="15" x14ac:dyDescent="0.25">
      <c r="A178" s="24">
        <f>A171</f>
        <v>2</v>
      </c>
      <c r="B178" s="11">
        <f>B171</f>
        <v>5</v>
      </c>
      <c r="C178" s="8" t="s">
        <v>23</v>
      </c>
      <c r="D178" s="52" t="s">
        <v>24</v>
      </c>
      <c r="E178" s="47" t="s">
        <v>43</v>
      </c>
      <c r="F178" s="53">
        <v>60</v>
      </c>
      <c r="G178" s="56">
        <v>0.94</v>
      </c>
      <c r="H178" s="56">
        <v>3.92</v>
      </c>
      <c r="I178" s="56">
        <v>4.8</v>
      </c>
      <c r="J178" s="56">
        <v>57.75</v>
      </c>
      <c r="K178" s="57" t="s">
        <v>63</v>
      </c>
      <c r="L178" s="51">
        <v>16.309999999999999</v>
      </c>
    </row>
    <row r="179" spans="1:12" ht="15" x14ac:dyDescent="0.25">
      <c r="A179" s="21"/>
      <c r="B179" s="13"/>
      <c r="C179" s="9"/>
      <c r="D179" s="52" t="s">
        <v>25</v>
      </c>
      <c r="E179" s="47" t="s">
        <v>60</v>
      </c>
      <c r="F179" s="53">
        <v>220</v>
      </c>
      <c r="G179" s="56">
        <v>4.83</v>
      </c>
      <c r="H179" s="56">
        <v>4.6399999999999997</v>
      </c>
      <c r="I179" s="56">
        <v>14.36</v>
      </c>
      <c r="J179" s="56">
        <v>118.58</v>
      </c>
      <c r="K179" s="57">
        <v>174</v>
      </c>
      <c r="L179" s="51">
        <v>7.59</v>
      </c>
    </row>
    <row r="180" spans="1:12" ht="15" x14ac:dyDescent="0.25">
      <c r="A180" s="21"/>
      <c r="B180" s="13"/>
      <c r="C180" s="9"/>
      <c r="D180" s="52" t="s">
        <v>26</v>
      </c>
      <c r="E180" s="50" t="s">
        <v>61</v>
      </c>
      <c r="F180" s="53">
        <v>105</v>
      </c>
      <c r="G180" s="56">
        <v>13.18</v>
      </c>
      <c r="H180" s="56">
        <v>10.5</v>
      </c>
      <c r="I180" s="56">
        <v>12.02</v>
      </c>
      <c r="J180" s="56">
        <v>232.17</v>
      </c>
      <c r="K180" s="57">
        <v>59</v>
      </c>
      <c r="L180" s="51">
        <v>48.48</v>
      </c>
    </row>
    <row r="181" spans="1:12" ht="15" x14ac:dyDescent="0.25">
      <c r="A181" s="21"/>
      <c r="B181" s="13"/>
      <c r="C181" s="9"/>
      <c r="D181" s="52" t="s">
        <v>27</v>
      </c>
      <c r="E181" s="47" t="s">
        <v>96</v>
      </c>
      <c r="F181" s="53">
        <v>150</v>
      </c>
      <c r="G181" s="56">
        <v>4.5</v>
      </c>
      <c r="H181" s="56">
        <v>6.15</v>
      </c>
      <c r="I181" s="56">
        <v>24.9</v>
      </c>
      <c r="J181" s="56">
        <v>178.5</v>
      </c>
      <c r="K181" s="57" t="s">
        <v>97</v>
      </c>
      <c r="L181" s="51">
        <v>17.91</v>
      </c>
    </row>
    <row r="182" spans="1:12" ht="15" x14ac:dyDescent="0.25">
      <c r="A182" s="21"/>
      <c r="B182" s="13"/>
      <c r="C182" s="9"/>
      <c r="D182" s="52" t="s">
        <v>28</v>
      </c>
      <c r="E182" s="50" t="s">
        <v>73</v>
      </c>
      <c r="F182" s="53">
        <v>200</v>
      </c>
      <c r="G182" s="56">
        <v>1.4</v>
      </c>
      <c r="H182" s="56"/>
      <c r="I182" s="56">
        <v>29</v>
      </c>
      <c r="J182" s="56">
        <v>122</v>
      </c>
      <c r="K182" s="57">
        <v>119</v>
      </c>
      <c r="L182" s="53">
        <v>11.06</v>
      </c>
    </row>
    <row r="183" spans="1:12" ht="15" x14ac:dyDescent="0.25">
      <c r="A183" s="21"/>
      <c r="B183" s="13"/>
      <c r="C183" s="9"/>
      <c r="D183" s="52" t="s">
        <v>29</v>
      </c>
      <c r="E183" s="50" t="s">
        <v>42</v>
      </c>
      <c r="F183" s="53">
        <v>30</v>
      </c>
      <c r="G183" s="55">
        <v>2.2799999999999998</v>
      </c>
      <c r="H183" s="55">
        <v>0.24</v>
      </c>
      <c r="I183" s="55">
        <v>14.76</v>
      </c>
      <c r="J183" s="55">
        <v>70.5</v>
      </c>
      <c r="K183" s="65">
        <v>156</v>
      </c>
      <c r="L183" s="53">
        <v>1.97</v>
      </c>
    </row>
    <row r="184" spans="1:12" ht="15" x14ac:dyDescent="0.25">
      <c r="A184" s="21"/>
      <c r="B184" s="13"/>
      <c r="C184" s="9"/>
      <c r="D184" s="52" t="s">
        <v>30</v>
      </c>
      <c r="E184" s="50" t="s">
        <v>46</v>
      </c>
      <c r="F184" s="53">
        <v>30</v>
      </c>
      <c r="G184" s="56">
        <v>1.98</v>
      </c>
      <c r="H184" s="56">
        <v>0.36</v>
      </c>
      <c r="I184" s="56">
        <v>10.199999999999999</v>
      </c>
      <c r="J184" s="56">
        <v>54.3</v>
      </c>
      <c r="K184" s="65">
        <v>157</v>
      </c>
      <c r="L184" s="51">
        <v>1.76</v>
      </c>
    </row>
    <row r="185" spans="1:12" ht="15" x14ac:dyDescent="0.25">
      <c r="A185" s="21"/>
      <c r="B185" s="13"/>
      <c r="C185" s="9"/>
      <c r="D185" s="5"/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3"/>
      <c r="C186" s="9"/>
      <c r="D186" s="5"/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2"/>
      <c r="B187" s="15"/>
      <c r="C187" s="6"/>
      <c r="D187" s="16" t="s">
        <v>31</v>
      </c>
      <c r="E187" s="7"/>
      <c r="F187" s="17">
        <f>SUM(F178:F186)</f>
        <v>795</v>
      </c>
      <c r="G187" s="17">
        <f t="shared" ref="G187:J187" si="80">SUM(G178:G186)</f>
        <v>29.11</v>
      </c>
      <c r="H187" s="17">
        <f t="shared" si="80"/>
        <v>25.81</v>
      </c>
      <c r="I187" s="17">
        <f t="shared" si="80"/>
        <v>110.04</v>
      </c>
      <c r="J187" s="17">
        <f t="shared" si="80"/>
        <v>833.8</v>
      </c>
      <c r="K187" s="23"/>
      <c r="L187" s="17">
        <f t="shared" ref="L187" si="81">SUM(L178:L186)</f>
        <v>105.08</v>
      </c>
    </row>
    <row r="188" spans="1:12" ht="15" x14ac:dyDescent="0.2">
      <c r="A188" s="27">
        <f>A171</f>
        <v>2</v>
      </c>
      <c r="B188" s="28">
        <f>B171</f>
        <v>5</v>
      </c>
      <c r="C188" s="90" t="s">
        <v>4</v>
      </c>
      <c r="D188" s="91"/>
      <c r="E188" s="29"/>
      <c r="F188" s="30">
        <f>F177+F187</f>
        <v>1295</v>
      </c>
      <c r="G188" s="30">
        <f t="shared" ref="G188" si="82">G177+G187</f>
        <v>49.010000000000005</v>
      </c>
      <c r="H188" s="30">
        <f t="shared" ref="H188" si="83">H177+H187</f>
        <v>41.769999999999996</v>
      </c>
      <c r="I188" s="30">
        <f t="shared" ref="I188" si="84">I177+I187</f>
        <v>194.26</v>
      </c>
      <c r="J188" s="30">
        <f t="shared" ref="J188:L188" si="85">J177+J187</f>
        <v>1431.74</v>
      </c>
      <c r="K188" s="30"/>
      <c r="L188" s="30">
        <f t="shared" si="85"/>
        <v>178.59</v>
      </c>
    </row>
    <row r="189" spans="1:12" x14ac:dyDescent="0.2">
      <c r="A189" s="25"/>
      <c r="B189" s="26"/>
      <c r="C189" s="92" t="s">
        <v>5</v>
      </c>
      <c r="D189" s="92"/>
      <c r="E189" s="92"/>
      <c r="F189" s="32">
        <f>(F23+F42+F60+F78+F96+F114+F133+F151+F170+F188)/(IF(F23=0,0,1)+IF(F42=0,0,1)+IF(F60=0,0,1)+IF(F78=0,0,1)+IF(F96=0,0,1)+IF(F114=0,0,1)+IF(F133=0,0,1)+IF(F151=0,0,1)+IF(F170=0,0,1)+IF(F188=0,0,1))</f>
        <v>1279.7</v>
      </c>
      <c r="G189" s="32">
        <f>(G23+G42+G60+G78+G96+G114+G133+G151+G170+G188)/(IF(G23=0,0,1)+IF(G42=0,0,1)+IF(G60=0,0,1)+IF(G78=0,0,1)+IF(G96=0,0,1)+IF(G114=0,0,1)+IF(G133=0,0,1)+IF(G151=0,0,1)+IF(G170=0,0,1)+IF(G188=0,0,1))</f>
        <v>41.890999999999998</v>
      </c>
      <c r="H189" s="32">
        <f>(H23+H42+H60+H78+H96+H114+H133+H151+H170+H188)/(IF(H23=0,0,1)+IF(H42=0,0,1)+IF(H60=0,0,1)+IF(H78=0,0,1)+IF(H96=0,0,1)+IF(H114=0,0,1)+IF(H133=0,0,1)+IF(H151=0,0,1)+IF(H170=0,0,1)+IF(H188=0,0,1))</f>
        <v>43.894999999999996</v>
      </c>
      <c r="I189" s="32">
        <f>(I23+I42+I60+I78+I96+I114+I133+I151+I170+I188)/(IF(I23=0,0,1)+IF(I42=0,0,1)+IF(I60=0,0,1)+IF(I78=0,0,1)+IF(I96=0,0,1)+IF(I114=0,0,1)+IF(I133=0,0,1)+IF(I151=0,0,1)+IF(I170=0,0,1)+IF(I188=0,0,1))</f>
        <v>186.44800000000001</v>
      </c>
      <c r="J189" s="32">
        <f>(J23+J42+J60+J78+J96+J114+J133+J151+J170+J188)/(IF(J23=0,0,1)+IF(J42=0,0,1)+IF(J60=0,0,1)+IF(J78=0,0,1)+IF(J96=0,0,1)+IF(J114=0,0,1)+IF(J133=0,0,1)+IF(J151=0,0,1)+IF(J170=0,0,1)+IF(J188=0,0,1))</f>
        <v>1345.7649999999999</v>
      </c>
      <c r="K189" s="32"/>
      <c r="L189" s="32">
        <f>(L23+L42+L60+L78+L96+L114+L133+L151+L170+L188)/(IF(L23=0,0,1)+IF(L42=0,0,1)+IF(L60=0,0,1)+IF(L78=0,0,1)+IF(L96=0,0,1)+IF(L114=0,0,1)+IF(L133=0,0,1)+IF(L151=0,0,1)+IF(L170=0,0,1)+IF(L188=0,0,1))</f>
        <v>178.58999999999997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9:E189"/>
    <mergeCell ref="C188:D188"/>
    <mergeCell ref="C114:D114"/>
    <mergeCell ref="C133:D133"/>
    <mergeCell ref="C151:D151"/>
    <mergeCell ref="C170:D1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dcterms:created xsi:type="dcterms:W3CDTF">2022-05-16T14:23:56Z</dcterms:created>
  <dcterms:modified xsi:type="dcterms:W3CDTF">2025-02-03T16:56:15Z</dcterms:modified>
</cp:coreProperties>
</file>